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5330" windowHeight="4080" tabRatio="765" activeTab="10"/>
  </bookViews>
  <sheets>
    <sheet name="input1" sheetId="1" r:id="rId1"/>
    <sheet name="input2" sheetId="2" r:id="rId2"/>
    <sheet name="input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<sst xmlns="http://schemas.openxmlformats.org/spreadsheetml/2006/main" count="834" uniqueCount="104">
  <si>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</si>
  <si>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</si>
  <si>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</si>
  <si>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</si>
  <si>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</si>
  <si>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</si>
  <si>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</si>
  <si>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</si>
  <si>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</si>
  <si>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</si>
  <si>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</si>
  <si>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</si>
  <si>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</si>
  <si>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</si>
  <si>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</si>
  <si>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</si>
  <si>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</si>
  <si>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</si>
  <si>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</si>
  <si>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</si>
  <si>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</si>
  <si>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</si>
  <si>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</si>
  <si>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</si>
  <si>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</si>
  <si>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</si>
  <si>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</si>
  <si>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</si>
  <si>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</si>
  <si>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</si>
  <si>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</si>
  <si>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</si>
  <si>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</si>
  <si>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</si>
  <si>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</si>
  <si>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</si>
  <si>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</si>
  <si>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</si>
  <si>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</si>
  <si>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</si>
  <si>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</si>
  <si>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</si>
  <si>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</si>
  <si>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</si>
  <si>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</si>
  <si>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</si>
  <si>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</si>
  <si>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</si>
  <si>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</si>
  <si>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</si>
  <si>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</si>
  <si>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</si>
  <si>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</si>
  <si>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</si>
  <si>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</si>
  <si>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</si>
  <si>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</si>
  <si>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รายงานโดย………..……………………………………………(ลงชื่อ)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</si>
  <si>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</si>
  <si>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</si>
  <si>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</si>
  <si>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</si>
  <si>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</si>
  <si>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</si>
  <si>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</si>
  <si>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</si>
  <si>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</si>
  <si>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</si>
  <si>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</si>
  <si>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</si>
  <si>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</si>
  <si>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</si>
  <si>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</si>
  <si>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</si>
  <si>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</si>
  <si>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</si>
  <si>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</si>
  <si>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</si>
  <si>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</si>
  <si>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</si>
  <si>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</si>
  <si>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</si>
  <si>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</si>
  <si>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</si>
  <si>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</si>
  <si>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</si>
  <si>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</si>
  <si>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</si>
  <si>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</si>
  <si>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</si>
  <si>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</si>
  <si>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</si>
  <si>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</si>
  <si>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เลขประจำตัว</t>
  </si>
  <si>
    <t>54</t>
  </si>
  <si>
    <t>55</t>
  </si>
  <si>
    <t>56</t>
  </si>
  <si>
    <t>57</t>
  </si>
  <si>
    <t>58</t>
  </si>
  <si>
    <t xml:space="preserve">             (อาจารย์ที่ปรึกษา)</t>
  </si>
  <si>
    <t xml:space="preserve">      (อาจารย์ที่ปรึกษา)</t>
  </si>
  <si>
    <r>
      <t xml:space="preserve">ปี 2557 - </t>
    </r>
    <r>
      <rPr>
        <b/>
        <sz val="16"/>
        <rFont val="BrowalliaUPC"/>
        <family val="2"/>
      </rPr>
      <t>SDQ</t>
    </r>
  </si>
  <si>
    <t>4/4</t>
  </si>
  <si>
    <t>ชั้น ม.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</si>
</sst>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3">
    <font>
      <sz val="14"/>
      <name val="Cordia New"/>
      <family val="0"/>
    </font>
    <font>
      <b/>
      <sz val="14"/>
      <name val="Cordia New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sz val="8"/>
      <name val="Cordia New"/>
      <family val="2"/>
    </font>
    <font>
      <sz val="14"/>
      <name val="Angsana New"/>
      <family val="1"/>
    </font>
    <font>
      <sz val="17"/>
      <color indexed="8"/>
      <name val="Cordia New"/>
      <family val="0"/>
    </font>
    <font>
      <b/>
      <sz val="20"/>
      <color indexed="8"/>
      <name val="Cordia New"/>
      <family val="0"/>
    </font>
    <font>
      <sz val="16"/>
      <color indexed="8"/>
      <name val="Cordia New"/>
      <family val="0"/>
    </font>
    <font>
      <sz val="14.35"/>
      <color indexed="8"/>
      <name val="Cordia New"/>
      <family val="0"/>
    </font>
    <font>
      <sz val="15.75"/>
      <color indexed="8"/>
      <name val="Cordia New"/>
      <family val="0"/>
    </font>
    <font>
      <b/>
      <sz val="18"/>
      <color indexed="8"/>
      <name val="Cordia New"/>
      <family val="0"/>
    </font>
    <font>
      <sz val="18"/>
      <color indexed="8"/>
      <name val="Cordia New"/>
      <family val="0"/>
    </font>
    <font>
      <sz val="13.25"/>
      <color indexed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BrowalliaUPC"/>
      <family val="0"/>
    </font>
    <font>
      <b/>
      <sz val="16"/>
      <color indexed="8"/>
      <name val="Browall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2" xfId="0" applyFont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1" fontId="3" fillId="33" borderId="38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39" xfId="0" applyNumberFormat="1" applyFont="1" applyFill="1" applyBorder="1" applyAlignment="1">
      <alignment horizontal="left"/>
    </xf>
    <xf numFmtId="0" fontId="3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" fontId="3" fillId="33" borderId="32" xfId="0" applyNumberFormat="1" applyFont="1" applyFill="1" applyBorder="1" applyAlignment="1">
      <alignment horizontal="center"/>
    </xf>
    <xf numFmtId="1" fontId="3" fillId="33" borderId="46" xfId="0" applyNumberFormat="1" applyFont="1" applyFill="1" applyBorder="1" applyAlignment="1">
      <alignment horizontal="left"/>
    </xf>
    <xf numFmtId="0" fontId="3" fillId="33" borderId="3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37" xfId="0" applyFont="1" applyBorder="1" applyAlignment="1">
      <alignment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49" fontId="3" fillId="33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" fontId="6" fillId="0" borderId="2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38" xfId="0" applyNumberFormat="1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46" xfId="0" applyNumberFormat="1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34" borderId="25" xfId="0" applyFont="1" applyFill="1" applyBorder="1" applyAlignment="1" applyProtection="1">
      <alignment horizontal="center"/>
      <protection locked="0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22" xfId="0" applyFont="1" applyFill="1" applyBorder="1" applyAlignment="1" applyProtection="1">
      <alignment horizontal="center"/>
      <protection locked="0"/>
    </xf>
    <xf numFmtId="0" fontId="6" fillId="34" borderId="23" xfId="0" applyFont="1" applyFill="1" applyBorder="1" applyAlignment="1" applyProtection="1">
      <alignment horizontal="center"/>
      <protection locked="0"/>
    </xf>
    <xf numFmtId="0" fontId="6" fillId="34" borderId="24" xfId="0" applyFont="1" applyFill="1" applyBorder="1" applyAlignment="1" applyProtection="1">
      <alignment horizontal="center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2" fillId="33" borderId="10" xfId="0" applyFont="1" applyFill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33" borderId="50" xfId="0" applyFont="1" applyFill="1" applyBorder="1" applyAlignment="1">
      <alignment horizontal="center" textRotation="90"/>
    </xf>
    <xf numFmtId="0" fontId="3" fillId="33" borderId="36" xfId="0" applyFont="1" applyFill="1" applyBorder="1" applyAlignment="1">
      <alignment horizontal="center" textRotation="90"/>
    </xf>
    <xf numFmtId="0" fontId="3" fillId="33" borderId="27" xfId="0" applyFont="1" applyFill="1" applyBorder="1" applyAlignment="1">
      <alignment horizontal="center" textRotation="90"/>
    </xf>
    <xf numFmtId="0" fontId="3" fillId="33" borderId="51" xfId="0" applyFont="1" applyFill="1" applyBorder="1" applyAlignment="1">
      <alignment horizontal="center" textRotation="90"/>
    </xf>
    <xf numFmtId="0" fontId="3" fillId="33" borderId="17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3" fillId="33" borderId="44" xfId="0" applyFont="1" applyFill="1" applyBorder="1" applyAlignment="1">
      <alignment horizontal="center" textRotation="90"/>
    </xf>
    <xf numFmtId="0" fontId="3" fillId="33" borderId="45" xfId="0" applyFont="1" applyFill="1" applyBorder="1" applyAlignment="1">
      <alignment horizontal="center" textRotation="90"/>
    </xf>
    <xf numFmtId="0" fontId="3" fillId="33" borderId="39" xfId="0" applyFont="1" applyFill="1" applyBorder="1" applyAlignment="1">
      <alignment horizontal="center" textRotation="90"/>
    </xf>
    <xf numFmtId="0" fontId="3" fillId="33" borderId="40" xfId="0" applyFont="1" applyFill="1" applyBorder="1" applyAlignment="1">
      <alignment horizontal="center" textRotation="90"/>
    </xf>
    <xf numFmtId="0" fontId="3" fillId="33" borderId="35" xfId="0" applyFont="1" applyFill="1" applyBorder="1" applyAlignment="1">
      <alignment horizontal="center" textRotation="90"/>
    </xf>
    <xf numFmtId="0" fontId="3" fillId="33" borderId="26" xfId="0" applyFont="1" applyFill="1" applyBorder="1" applyAlignment="1">
      <alignment horizontal="center" textRotation="90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สรุปภาพรวมการประเมิน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ด้าน</a:t>
            </a:r>
          </a:p>
        </c:rich>
      </c:tx>
      <c:layout>
        <c:manualLayout>
          <c:xMode val="factor"/>
          <c:yMode val="factor"/>
          <c:x val="-0.077"/>
          <c:y val="-0.01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1"/>
          <c:w val="0.83"/>
          <c:h val="0.81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graph!$C$10:$G$10</c:f>
              <c:numCache/>
            </c:numRef>
          </c:val>
          <c:shape val="box"/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graph!$C$11:$G$11</c:f>
              <c:numCache/>
            </c:numRef>
          </c:val>
          <c:shape val="box"/>
        </c:ser>
        <c:shape val="box"/>
        <c:axId val="23789206"/>
        <c:axId val="12776263"/>
      </c:bar3DChart>
      <c:catAx>
        <c:axId val="2378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"/>
              <c:y val="0.1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59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789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75"/>
          <c:y val="0.7905"/>
          <c:w val="0.098"/>
          <c:h val="0.1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3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18275"/>
          <c:y val="-0.021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874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graph!$B$15:$B$16</c:f>
              <c:strCache/>
            </c:strRef>
          </c:cat>
          <c:val>
            <c:numRef>
              <c:f>graph!$C$15:$C$16</c:f>
              <c:numCache/>
            </c:numRef>
          </c:val>
          <c:shape val="box"/>
        </c:ser>
        <c:shape val="box"/>
        <c:axId val="47877504"/>
        <c:axId val="28244353"/>
      </c:bar3DChart>
      <c:catAx>
        <c:axId val="478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157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1475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877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75"/>
          <c:y val="0.76575"/>
          <c:w val="0.09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9</xdr:col>
      <xdr:colOff>590550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9525" y="333375"/>
        <a:ext cx="6067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9</xdr:col>
      <xdr:colOff>581025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4686300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BS61"/>
  <sheetViews>
    <sheetView zoomScalePageLayoutView="0" workbookViewId="0" topLeftCell="A7">
      <selection activeCell="B4" sqref="B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04" t="s">
        <v>9</v>
      </c>
      <c r="B1" s="205"/>
      <c r="C1" s="205"/>
      <c r="D1" s="205"/>
      <c r="E1" s="206"/>
      <c r="F1" s="207" t="s">
        <v>14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  <c r="AE1" s="14"/>
      <c r="AF1" s="192" t="s">
        <v>0</v>
      </c>
      <c r="AG1" s="58"/>
      <c r="AH1" s="59"/>
      <c r="AI1" s="195" t="s">
        <v>10</v>
      </c>
      <c r="AJ1" s="60"/>
      <c r="AK1" s="58"/>
      <c r="AL1" s="58"/>
      <c r="AM1" s="198" t="s">
        <v>1</v>
      </c>
      <c r="AN1" s="58"/>
      <c r="AO1" s="58"/>
      <c r="AP1" s="59"/>
      <c r="AQ1" s="195" t="s">
        <v>2</v>
      </c>
      <c r="AR1" s="60"/>
      <c r="AS1" s="189" t="s">
        <v>11</v>
      </c>
    </row>
    <row r="2" spans="1:45" ht="21" thickBot="1">
      <c r="A2" s="201" t="s">
        <v>103</v>
      </c>
      <c r="B2" s="202"/>
      <c r="C2" s="202"/>
      <c r="D2" s="202"/>
      <c r="E2" s="203"/>
      <c r="F2" s="204" t="s">
        <v>8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6"/>
      <c r="AE2" s="15"/>
      <c r="AF2" s="193"/>
      <c r="AG2" s="61"/>
      <c r="AH2" s="62"/>
      <c r="AI2" s="196"/>
      <c r="AJ2" s="63"/>
      <c r="AK2" s="61"/>
      <c r="AL2" s="61"/>
      <c r="AM2" s="199"/>
      <c r="AN2" s="61"/>
      <c r="AO2" s="61"/>
      <c r="AP2" s="62"/>
      <c r="AQ2" s="196"/>
      <c r="AR2" s="63"/>
      <c r="AS2" s="190"/>
    </row>
    <row r="3" spans="1:45" ht="21" thickBot="1">
      <c r="A3" s="53" t="s">
        <v>4</v>
      </c>
      <c r="B3" s="54" t="s">
        <v>3</v>
      </c>
      <c r="C3" s="187" t="s">
        <v>93</v>
      </c>
      <c r="D3" s="54" t="s">
        <v>6</v>
      </c>
      <c r="E3" s="55" t="s">
        <v>7</v>
      </c>
      <c r="F3" s="48">
        <v>1</v>
      </c>
      <c r="G3" s="49">
        <v>2</v>
      </c>
      <c r="H3" s="49">
        <v>3</v>
      </c>
      <c r="I3" s="49">
        <v>4</v>
      </c>
      <c r="J3" s="50">
        <v>5</v>
      </c>
      <c r="K3" s="51">
        <v>6</v>
      </c>
      <c r="L3" s="49">
        <v>7</v>
      </c>
      <c r="M3" s="49">
        <v>8</v>
      </c>
      <c r="N3" s="49">
        <v>9</v>
      </c>
      <c r="O3" s="52">
        <v>10</v>
      </c>
      <c r="P3" s="48">
        <v>11</v>
      </c>
      <c r="Q3" s="49">
        <v>12</v>
      </c>
      <c r="R3" s="49">
        <v>13</v>
      </c>
      <c r="S3" s="49">
        <v>14</v>
      </c>
      <c r="T3" s="50">
        <v>15</v>
      </c>
      <c r="U3" s="51">
        <v>16</v>
      </c>
      <c r="V3" s="49">
        <v>17</v>
      </c>
      <c r="W3" s="49">
        <v>18</v>
      </c>
      <c r="X3" s="49">
        <v>19</v>
      </c>
      <c r="Y3" s="52">
        <v>20</v>
      </c>
      <c r="Z3" s="48">
        <v>21</v>
      </c>
      <c r="AA3" s="49">
        <v>22</v>
      </c>
      <c r="AB3" s="49">
        <v>23</v>
      </c>
      <c r="AC3" s="49">
        <v>24</v>
      </c>
      <c r="AD3" s="50">
        <v>25</v>
      </c>
      <c r="AE3" s="15"/>
      <c r="AF3" s="194"/>
      <c r="AG3" s="64"/>
      <c r="AH3" s="65"/>
      <c r="AI3" s="197"/>
      <c r="AJ3" s="66"/>
      <c r="AK3" s="64"/>
      <c r="AL3" s="64"/>
      <c r="AM3" s="200"/>
      <c r="AN3" s="64"/>
      <c r="AO3" s="64"/>
      <c r="AP3" s="65"/>
      <c r="AQ3" s="197"/>
      <c r="AR3" s="66"/>
      <c r="AS3" s="191"/>
    </row>
    <row r="4" spans="1:46" s="6" customFormat="1" ht="18" customHeight="1">
      <c r="A4" s="109" t="s">
        <v>41</v>
      </c>
      <c r="B4" s="181" t="s">
        <v>102</v>
      </c>
      <c r="C4" s="185"/>
      <c r="D4" s="186"/>
      <c r="E4" s="182">
        <v>1</v>
      </c>
      <c r="F4" s="116"/>
      <c r="G4" s="117"/>
      <c r="H4" s="117"/>
      <c r="I4" s="117"/>
      <c r="J4" s="118"/>
      <c r="K4" s="119"/>
      <c r="L4" s="117"/>
      <c r="M4" s="117"/>
      <c r="N4" s="117"/>
      <c r="O4" s="120"/>
      <c r="P4" s="116"/>
      <c r="Q4" s="117"/>
      <c r="R4" s="117"/>
      <c r="S4" s="117"/>
      <c r="T4" s="118"/>
      <c r="U4" s="119"/>
      <c r="V4" s="117"/>
      <c r="W4" s="117"/>
      <c r="X4" s="117"/>
      <c r="Y4" s="120"/>
      <c r="Z4" s="116"/>
      <c r="AA4" s="117"/>
      <c r="AB4" s="117"/>
      <c r="AC4" s="117"/>
      <c r="AD4" s="118"/>
      <c r="AE4" s="16">
        <f>H4+M4+R4+U4+AC4</f>
        <v>0</v>
      </c>
      <c r="AF4" s="39" t="str">
        <f aca="true" t="shared" si="0" ref="AF4:AF21">IF(AE4=0,"0",AE4)</f>
        <v>0</v>
      </c>
      <c r="AG4" s="40" t="b">
        <f aca="true" t="shared" si="1" ref="AG4:AG21">IF(L4=3,1,IF(L4=2,2,IF(L4=1,3)))</f>
        <v>0</v>
      </c>
      <c r="AH4" s="40">
        <f>J4+AG4+Q4+W4+AA4</f>
        <v>0</v>
      </c>
      <c r="AI4" s="40" t="str">
        <f aca="true" t="shared" si="2" ref="AI4:AI21">IF(AH4=0,"0",AH4)</f>
        <v>0</v>
      </c>
      <c r="AJ4" s="40" t="b">
        <f aca="true" t="shared" si="3" ref="AJ4:AJ21">IF(Z4=3,1,IF(Z4=2,2,IF(Z4=1,3)))</f>
        <v>0</v>
      </c>
      <c r="AK4" s="40" t="b">
        <f aca="true" t="shared" si="4" ref="AK4:AK21">IF(AD4=3,1,IF(AD4=2,2,IF(AD4=1,3)))</f>
        <v>0</v>
      </c>
      <c r="AL4" s="40">
        <f>G4+O4+T4+AJ4+AK4</f>
        <v>0</v>
      </c>
      <c r="AM4" s="40" t="str">
        <f aca="true" t="shared" si="5" ref="AM4:AM21">IF(AL4=0,"0",AL4)</f>
        <v>0</v>
      </c>
      <c r="AN4" s="40" t="b">
        <f aca="true" t="shared" si="6" ref="AN4:AN21">IF(P4=3,1,IF(P4=2,2,IF(P4=1,3)))</f>
        <v>0</v>
      </c>
      <c r="AO4" s="40" t="b">
        <f aca="true" t="shared" si="7" ref="AO4:AO21">IF(S4=3,1,IF(S4=2,2,IF(S4=1,3)))</f>
        <v>0</v>
      </c>
      <c r="AP4" s="40">
        <f>K4+AN4+AO4+X4+AB4</f>
        <v>0</v>
      </c>
      <c r="AQ4" s="40" t="str">
        <f aca="true" t="shared" si="8" ref="AQ4:AQ21">IF(AP4=0,"0",AP4)</f>
        <v>0</v>
      </c>
      <c r="AR4" s="40">
        <f>F4+I4+N4+V4+Y4</f>
        <v>0</v>
      </c>
      <c r="AS4" s="41" t="str">
        <f aca="true" t="shared" si="9" ref="AS4:AS21">IF(AR4=0,"0",AR4)</f>
        <v>0</v>
      </c>
      <c r="AT4" s="5"/>
    </row>
    <row r="5" spans="1:46" s="6" customFormat="1" ht="18" customHeight="1" thickBot="1">
      <c r="A5" s="109" t="s">
        <v>42</v>
      </c>
      <c r="B5" s="110"/>
      <c r="C5" s="185"/>
      <c r="D5" s="186"/>
      <c r="E5" s="183">
        <v>1</v>
      </c>
      <c r="F5" s="121"/>
      <c r="G5" s="122"/>
      <c r="H5" s="122"/>
      <c r="I5" s="122"/>
      <c r="J5" s="123"/>
      <c r="K5" s="124"/>
      <c r="L5" s="122"/>
      <c r="M5" s="122"/>
      <c r="N5" s="122"/>
      <c r="O5" s="125"/>
      <c r="P5" s="121"/>
      <c r="Q5" s="122"/>
      <c r="R5" s="122"/>
      <c r="S5" s="122"/>
      <c r="T5" s="123"/>
      <c r="U5" s="124"/>
      <c r="V5" s="122"/>
      <c r="W5" s="122"/>
      <c r="X5" s="122"/>
      <c r="Y5" s="125"/>
      <c r="Z5" s="121"/>
      <c r="AA5" s="122"/>
      <c r="AB5" s="122"/>
      <c r="AC5" s="122"/>
      <c r="AD5" s="123"/>
      <c r="AE5" s="16">
        <f aca="true" t="shared" si="10" ref="AE5:AE21">H5+M5+R5+U5+AC5</f>
        <v>0</v>
      </c>
      <c r="AF5" s="42" t="str">
        <f t="shared" si="0"/>
        <v>0</v>
      </c>
      <c r="AG5" s="43" t="b">
        <f t="shared" si="1"/>
        <v>0</v>
      </c>
      <c r="AH5" s="40">
        <f aca="true" t="shared" si="11" ref="AH5:AH21">J5+AG5+Q5+W5+AA5</f>
        <v>0</v>
      </c>
      <c r="AI5" s="43" t="str">
        <f t="shared" si="2"/>
        <v>0</v>
      </c>
      <c r="AJ5" s="43" t="b">
        <f t="shared" si="3"/>
        <v>0</v>
      </c>
      <c r="AK5" s="43" t="b">
        <f t="shared" si="4"/>
        <v>0</v>
      </c>
      <c r="AL5" s="40">
        <f aca="true" t="shared" si="12" ref="AL5:AL21">G5+O5+T5+AJ5+AK5</f>
        <v>0</v>
      </c>
      <c r="AM5" s="43" t="str">
        <f t="shared" si="5"/>
        <v>0</v>
      </c>
      <c r="AN5" s="43" t="b">
        <f t="shared" si="6"/>
        <v>0</v>
      </c>
      <c r="AO5" s="43" t="b">
        <f t="shared" si="7"/>
        <v>0</v>
      </c>
      <c r="AP5" s="40">
        <f aca="true" t="shared" si="13" ref="AP5:AP21">K5+AN5+AO5+X5+AB5</f>
        <v>0</v>
      </c>
      <c r="AQ5" s="43" t="str">
        <f t="shared" si="8"/>
        <v>0</v>
      </c>
      <c r="AR5" s="40">
        <f aca="true" t="shared" si="14" ref="AR5:AR21">F5+I5+N5+V5+Y5</f>
        <v>0</v>
      </c>
      <c r="AS5" s="44" t="str">
        <f t="shared" si="9"/>
        <v>0</v>
      </c>
      <c r="AT5" s="5"/>
    </row>
    <row r="6" spans="1:46" s="6" customFormat="1" ht="18" customHeight="1">
      <c r="A6" s="109" t="s">
        <v>43</v>
      </c>
      <c r="B6" s="181"/>
      <c r="C6" s="185"/>
      <c r="D6" s="186"/>
      <c r="E6" s="183">
        <v>1</v>
      </c>
      <c r="F6" s="126"/>
      <c r="G6" s="127"/>
      <c r="H6" s="127"/>
      <c r="I6" s="127"/>
      <c r="J6" s="128"/>
      <c r="K6" s="129"/>
      <c r="L6" s="127"/>
      <c r="M6" s="127"/>
      <c r="N6" s="127"/>
      <c r="O6" s="130"/>
      <c r="P6" s="131"/>
      <c r="Q6" s="127"/>
      <c r="R6" s="127"/>
      <c r="S6" s="127"/>
      <c r="T6" s="128"/>
      <c r="U6" s="129"/>
      <c r="V6" s="127"/>
      <c r="W6" s="127"/>
      <c r="X6" s="127"/>
      <c r="Y6" s="130"/>
      <c r="Z6" s="131"/>
      <c r="AA6" s="127"/>
      <c r="AB6" s="127"/>
      <c r="AC6" s="127"/>
      <c r="AD6" s="128"/>
      <c r="AE6" s="16">
        <f t="shared" si="10"/>
        <v>0</v>
      </c>
      <c r="AF6" s="42" t="str">
        <f t="shared" si="0"/>
        <v>0</v>
      </c>
      <c r="AG6" s="43" t="b">
        <f t="shared" si="1"/>
        <v>0</v>
      </c>
      <c r="AH6" s="40">
        <f t="shared" si="11"/>
        <v>0</v>
      </c>
      <c r="AI6" s="43" t="str">
        <f t="shared" si="2"/>
        <v>0</v>
      </c>
      <c r="AJ6" s="43" t="b">
        <f t="shared" si="3"/>
        <v>0</v>
      </c>
      <c r="AK6" s="43" t="b">
        <f t="shared" si="4"/>
        <v>0</v>
      </c>
      <c r="AL6" s="40">
        <f t="shared" si="12"/>
        <v>0</v>
      </c>
      <c r="AM6" s="43" t="str">
        <f t="shared" si="5"/>
        <v>0</v>
      </c>
      <c r="AN6" s="43" t="b">
        <f t="shared" si="6"/>
        <v>0</v>
      </c>
      <c r="AO6" s="43" t="b">
        <f t="shared" si="7"/>
        <v>0</v>
      </c>
      <c r="AP6" s="40">
        <f t="shared" si="13"/>
        <v>0</v>
      </c>
      <c r="AQ6" s="43" t="str">
        <f t="shared" si="8"/>
        <v>0</v>
      </c>
      <c r="AR6" s="40">
        <f t="shared" si="14"/>
        <v>0</v>
      </c>
      <c r="AS6" s="44" t="str">
        <f t="shared" si="9"/>
        <v>0</v>
      </c>
      <c r="AT6" s="5"/>
    </row>
    <row r="7" spans="1:46" s="6" customFormat="1" ht="18" customHeight="1" thickBot="1">
      <c r="A7" s="109" t="s">
        <v>44</v>
      </c>
      <c r="B7" s="110"/>
      <c r="C7" s="185"/>
      <c r="D7" s="186"/>
      <c r="E7" s="183">
        <v>1</v>
      </c>
      <c r="F7" s="116"/>
      <c r="G7" s="117"/>
      <c r="H7" s="117"/>
      <c r="I7" s="117"/>
      <c r="J7" s="118"/>
      <c r="K7" s="119"/>
      <c r="L7" s="117"/>
      <c r="M7" s="117"/>
      <c r="N7" s="117"/>
      <c r="O7" s="120"/>
      <c r="P7" s="116"/>
      <c r="Q7" s="117"/>
      <c r="R7" s="117"/>
      <c r="S7" s="117"/>
      <c r="T7" s="118"/>
      <c r="U7" s="119"/>
      <c r="V7" s="117"/>
      <c r="W7" s="117"/>
      <c r="X7" s="117"/>
      <c r="Y7" s="120"/>
      <c r="Z7" s="116"/>
      <c r="AA7" s="117"/>
      <c r="AB7" s="117"/>
      <c r="AC7" s="117"/>
      <c r="AD7" s="118"/>
      <c r="AE7" s="16">
        <f t="shared" si="10"/>
        <v>0</v>
      </c>
      <c r="AF7" s="39" t="str">
        <f t="shared" si="0"/>
        <v>0</v>
      </c>
      <c r="AG7" s="40" t="b">
        <f t="shared" si="1"/>
        <v>0</v>
      </c>
      <c r="AH7" s="40">
        <f t="shared" si="11"/>
        <v>0</v>
      </c>
      <c r="AI7" s="40" t="str">
        <f t="shared" si="2"/>
        <v>0</v>
      </c>
      <c r="AJ7" s="40" t="b">
        <f t="shared" si="3"/>
        <v>0</v>
      </c>
      <c r="AK7" s="40" t="b">
        <f t="shared" si="4"/>
        <v>0</v>
      </c>
      <c r="AL7" s="40">
        <f t="shared" si="12"/>
        <v>0</v>
      </c>
      <c r="AM7" s="40" t="str">
        <f t="shared" si="5"/>
        <v>0</v>
      </c>
      <c r="AN7" s="40" t="b">
        <f t="shared" si="6"/>
        <v>0</v>
      </c>
      <c r="AO7" s="40" t="b">
        <f t="shared" si="7"/>
        <v>0</v>
      </c>
      <c r="AP7" s="40">
        <f t="shared" si="13"/>
        <v>0</v>
      </c>
      <c r="AQ7" s="40" t="str">
        <f t="shared" si="8"/>
        <v>0</v>
      </c>
      <c r="AR7" s="40">
        <f t="shared" si="14"/>
        <v>0</v>
      </c>
      <c r="AS7" s="41" t="str">
        <f t="shared" si="9"/>
        <v>0</v>
      </c>
      <c r="AT7" s="5"/>
    </row>
    <row r="8" spans="1:46" s="6" customFormat="1" ht="18" customHeight="1">
      <c r="A8" s="109" t="s">
        <v>45</v>
      </c>
      <c r="B8" s="181"/>
      <c r="C8" s="185"/>
      <c r="D8" s="186"/>
      <c r="E8" s="183">
        <v>1</v>
      </c>
      <c r="F8" s="121"/>
      <c r="G8" s="122"/>
      <c r="H8" s="122"/>
      <c r="I8" s="122"/>
      <c r="J8" s="123"/>
      <c r="K8" s="124"/>
      <c r="L8" s="122"/>
      <c r="M8" s="122"/>
      <c r="N8" s="122"/>
      <c r="O8" s="125"/>
      <c r="P8" s="121"/>
      <c r="Q8" s="122"/>
      <c r="R8" s="122"/>
      <c r="S8" s="122"/>
      <c r="T8" s="123"/>
      <c r="U8" s="124"/>
      <c r="V8" s="122"/>
      <c r="W8" s="122"/>
      <c r="X8" s="122"/>
      <c r="Y8" s="125"/>
      <c r="Z8" s="121"/>
      <c r="AA8" s="122"/>
      <c r="AB8" s="122"/>
      <c r="AC8" s="122"/>
      <c r="AD8" s="123"/>
      <c r="AE8" s="16">
        <f t="shared" si="10"/>
        <v>0</v>
      </c>
      <c r="AF8" s="42" t="str">
        <f t="shared" si="0"/>
        <v>0</v>
      </c>
      <c r="AG8" s="43" t="b">
        <f t="shared" si="1"/>
        <v>0</v>
      </c>
      <c r="AH8" s="40">
        <f t="shared" si="11"/>
        <v>0</v>
      </c>
      <c r="AI8" s="43" t="str">
        <f t="shared" si="2"/>
        <v>0</v>
      </c>
      <c r="AJ8" s="43" t="b">
        <f t="shared" si="3"/>
        <v>0</v>
      </c>
      <c r="AK8" s="43" t="b">
        <f t="shared" si="4"/>
        <v>0</v>
      </c>
      <c r="AL8" s="40">
        <f t="shared" si="12"/>
        <v>0</v>
      </c>
      <c r="AM8" s="43" t="str">
        <f t="shared" si="5"/>
        <v>0</v>
      </c>
      <c r="AN8" s="43" t="b">
        <f t="shared" si="6"/>
        <v>0</v>
      </c>
      <c r="AO8" s="43" t="b">
        <f t="shared" si="7"/>
        <v>0</v>
      </c>
      <c r="AP8" s="40">
        <f t="shared" si="13"/>
        <v>0</v>
      </c>
      <c r="AQ8" s="43" t="str">
        <f t="shared" si="8"/>
        <v>0</v>
      </c>
      <c r="AR8" s="40">
        <f t="shared" si="14"/>
        <v>0</v>
      </c>
      <c r="AS8" s="44" t="str">
        <f t="shared" si="9"/>
        <v>0</v>
      </c>
      <c r="AT8" s="5"/>
    </row>
    <row r="9" spans="1:46" s="6" customFormat="1" ht="18" customHeight="1" thickBot="1">
      <c r="A9" s="109" t="s">
        <v>46</v>
      </c>
      <c r="B9" s="110"/>
      <c r="C9" s="185"/>
      <c r="D9" s="186"/>
      <c r="E9" s="183">
        <v>1</v>
      </c>
      <c r="F9" s="121"/>
      <c r="G9" s="122"/>
      <c r="H9" s="122"/>
      <c r="I9" s="122"/>
      <c r="J9" s="123"/>
      <c r="K9" s="124"/>
      <c r="L9" s="122"/>
      <c r="M9" s="122"/>
      <c r="N9" s="122"/>
      <c r="O9" s="125"/>
      <c r="P9" s="121"/>
      <c r="Q9" s="122"/>
      <c r="R9" s="122"/>
      <c r="S9" s="122"/>
      <c r="T9" s="123"/>
      <c r="U9" s="124"/>
      <c r="V9" s="122"/>
      <c r="W9" s="122"/>
      <c r="X9" s="122"/>
      <c r="Y9" s="125"/>
      <c r="Z9" s="121"/>
      <c r="AA9" s="122"/>
      <c r="AB9" s="122"/>
      <c r="AC9" s="122"/>
      <c r="AD9" s="123"/>
      <c r="AE9" s="16">
        <f t="shared" si="10"/>
        <v>0</v>
      </c>
      <c r="AF9" s="42" t="str">
        <f t="shared" si="0"/>
        <v>0</v>
      </c>
      <c r="AG9" s="43" t="b">
        <f t="shared" si="1"/>
        <v>0</v>
      </c>
      <c r="AH9" s="40">
        <f t="shared" si="11"/>
        <v>0</v>
      </c>
      <c r="AI9" s="43" t="str">
        <f t="shared" si="2"/>
        <v>0</v>
      </c>
      <c r="AJ9" s="43" t="b">
        <f t="shared" si="3"/>
        <v>0</v>
      </c>
      <c r="AK9" s="43" t="b">
        <f t="shared" si="4"/>
        <v>0</v>
      </c>
      <c r="AL9" s="40">
        <f t="shared" si="12"/>
        <v>0</v>
      </c>
      <c r="AM9" s="43" t="str">
        <f t="shared" si="5"/>
        <v>0</v>
      </c>
      <c r="AN9" s="43" t="b">
        <f t="shared" si="6"/>
        <v>0</v>
      </c>
      <c r="AO9" s="43" t="b">
        <f t="shared" si="7"/>
        <v>0</v>
      </c>
      <c r="AP9" s="40">
        <f t="shared" si="13"/>
        <v>0</v>
      </c>
      <c r="AQ9" s="43" t="str">
        <f t="shared" si="8"/>
        <v>0</v>
      </c>
      <c r="AR9" s="40">
        <f t="shared" si="14"/>
        <v>0</v>
      </c>
      <c r="AS9" s="44" t="str">
        <f t="shared" si="9"/>
        <v>0</v>
      </c>
      <c r="AT9" s="5"/>
    </row>
    <row r="10" spans="1:46" s="6" customFormat="1" ht="18" customHeight="1">
      <c r="A10" s="109" t="s">
        <v>47</v>
      </c>
      <c r="B10" s="181"/>
      <c r="C10" s="185"/>
      <c r="D10" s="186"/>
      <c r="E10" s="183">
        <v>1</v>
      </c>
      <c r="F10" s="126"/>
      <c r="G10" s="127"/>
      <c r="H10" s="127"/>
      <c r="I10" s="127"/>
      <c r="J10" s="128"/>
      <c r="K10" s="129"/>
      <c r="L10" s="127"/>
      <c r="M10" s="127"/>
      <c r="N10" s="127"/>
      <c r="O10" s="130"/>
      <c r="P10" s="131"/>
      <c r="Q10" s="127"/>
      <c r="R10" s="127"/>
      <c r="S10" s="127"/>
      <c r="T10" s="128"/>
      <c r="U10" s="129"/>
      <c r="V10" s="127"/>
      <c r="W10" s="127"/>
      <c r="X10" s="127"/>
      <c r="Y10" s="130"/>
      <c r="Z10" s="131"/>
      <c r="AA10" s="127"/>
      <c r="AB10" s="127"/>
      <c r="AC10" s="127"/>
      <c r="AD10" s="128"/>
      <c r="AE10" s="16">
        <f t="shared" si="10"/>
        <v>0</v>
      </c>
      <c r="AF10" s="42" t="str">
        <f t="shared" si="0"/>
        <v>0</v>
      </c>
      <c r="AG10" s="43" t="b">
        <f t="shared" si="1"/>
        <v>0</v>
      </c>
      <c r="AH10" s="40">
        <f t="shared" si="11"/>
        <v>0</v>
      </c>
      <c r="AI10" s="43" t="str">
        <f t="shared" si="2"/>
        <v>0</v>
      </c>
      <c r="AJ10" s="43" t="b">
        <f t="shared" si="3"/>
        <v>0</v>
      </c>
      <c r="AK10" s="43" t="b">
        <f t="shared" si="4"/>
        <v>0</v>
      </c>
      <c r="AL10" s="40">
        <f t="shared" si="12"/>
        <v>0</v>
      </c>
      <c r="AM10" s="43" t="str">
        <f t="shared" si="5"/>
        <v>0</v>
      </c>
      <c r="AN10" s="43" t="b">
        <f t="shared" si="6"/>
        <v>0</v>
      </c>
      <c r="AO10" s="43" t="b">
        <f t="shared" si="7"/>
        <v>0</v>
      </c>
      <c r="AP10" s="40">
        <f t="shared" si="13"/>
        <v>0</v>
      </c>
      <c r="AQ10" s="43" t="str">
        <f t="shared" si="8"/>
        <v>0</v>
      </c>
      <c r="AR10" s="40">
        <f t="shared" si="14"/>
        <v>0</v>
      </c>
      <c r="AS10" s="44" t="str">
        <f t="shared" si="9"/>
        <v>0</v>
      </c>
      <c r="AT10" s="5"/>
    </row>
    <row r="11" spans="1:46" s="6" customFormat="1" ht="18" customHeight="1" thickBot="1">
      <c r="A11" s="109" t="s">
        <v>48</v>
      </c>
      <c r="B11" s="110"/>
      <c r="C11" s="185"/>
      <c r="D11" s="186"/>
      <c r="E11" s="183">
        <v>1</v>
      </c>
      <c r="F11" s="132"/>
      <c r="G11" s="133"/>
      <c r="H11" s="133"/>
      <c r="I11" s="133"/>
      <c r="J11" s="134"/>
      <c r="K11" s="135"/>
      <c r="L11" s="133"/>
      <c r="M11" s="133"/>
      <c r="N11" s="133"/>
      <c r="O11" s="136"/>
      <c r="P11" s="132"/>
      <c r="Q11" s="133"/>
      <c r="R11" s="133"/>
      <c r="S11" s="133"/>
      <c r="T11" s="134"/>
      <c r="U11" s="135"/>
      <c r="V11" s="133"/>
      <c r="W11" s="133"/>
      <c r="X11" s="133"/>
      <c r="Y11" s="136"/>
      <c r="Z11" s="132"/>
      <c r="AA11" s="133"/>
      <c r="AB11" s="133"/>
      <c r="AC11" s="133"/>
      <c r="AD11" s="134"/>
      <c r="AE11" s="16">
        <f t="shared" si="10"/>
        <v>0</v>
      </c>
      <c r="AF11" s="45" t="str">
        <f t="shared" si="0"/>
        <v>0</v>
      </c>
      <c r="AG11" s="46" t="b">
        <f t="shared" si="1"/>
        <v>0</v>
      </c>
      <c r="AH11" s="40">
        <f t="shared" si="11"/>
        <v>0</v>
      </c>
      <c r="AI11" s="46" t="str">
        <f t="shared" si="2"/>
        <v>0</v>
      </c>
      <c r="AJ11" s="46" t="b">
        <f t="shared" si="3"/>
        <v>0</v>
      </c>
      <c r="AK11" s="46" t="b">
        <f t="shared" si="4"/>
        <v>0</v>
      </c>
      <c r="AL11" s="40">
        <f t="shared" si="12"/>
        <v>0</v>
      </c>
      <c r="AM11" s="46" t="str">
        <f t="shared" si="5"/>
        <v>0</v>
      </c>
      <c r="AN11" s="46" t="b">
        <f t="shared" si="6"/>
        <v>0</v>
      </c>
      <c r="AO11" s="46" t="b">
        <f t="shared" si="7"/>
        <v>0</v>
      </c>
      <c r="AP11" s="40">
        <f t="shared" si="13"/>
        <v>0</v>
      </c>
      <c r="AQ11" s="46" t="str">
        <f t="shared" si="8"/>
        <v>0</v>
      </c>
      <c r="AR11" s="40">
        <f t="shared" si="14"/>
        <v>0</v>
      </c>
      <c r="AS11" s="47" t="str">
        <f t="shared" si="9"/>
        <v>0</v>
      </c>
      <c r="AT11" s="5"/>
    </row>
    <row r="12" spans="1:46" s="6" customFormat="1" ht="18" customHeight="1">
      <c r="A12" s="109" t="s">
        <v>49</v>
      </c>
      <c r="B12" s="181"/>
      <c r="C12" s="185"/>
      <c r="D12" s="186"/>
      <c r="E12" s="183">
        <v>1</v>
      </c>
      <c r="F12" s="116"/>
      <c r="G12" s="117"/>
      <c r="H12" s="117"/>
      <c r="I12" s="117"/>
      <c r="J12" s="118"/>
      <c r="K12" s="119"/>
      <c r="L12" s="117"/>
      <c r="M12" s="117"/>
      <c r="N12" s="117"/>
      <c r="O12" s="120"/>
      <c r="P12" s="116"/>
      <c r="Q12" s="117"/>
      <c r="R12" s="117"/>
      <c r="S12" s="117"/>
      <c r="T12" s="118"/>
      <c r="U12" s="119"/>
      <c r="V12" s="117"/>
      <c r="W12" s="117"/>
      <c r="X12" s="117"/>
      <c r="Y12" s="120"/>
      <c r="Z12" s="116"/>
      <c r="AA12" s="117"/>
      <c r="AB12" s="117"/>
      <c r="AC12" s="117"/>
      <c r="AD12" s="118"/>
      <c r="AE12" s="16">
        <f t="shared" si="10"/>
        <v>0</v>
      </c>
      <c r="AF12" s="39" t="str">
        <f t="shared" si="0"/>
        <v>0</v>
      </c>
      <c r="AG12" s="40" t="b">
        <f t="shared" si="1"/>
        <v>0</v>
      </c>
      <c r="AH12" s="40">
        <f t="shared" si="11"/>
        <v>0</v>
      </c>
      <c r="AI12" s="40" t="str">
        <f t="shared" si="2"/>
        <v>0</v>
      </c>
      <c r="AJ12" s="40" t="b">
        <f t="shared" si="3"/>
        <v>0</v>
      </c>
      <c r="AK12" s="40" t="b">
        <f t="shared" si="4"/>
        <v>0</v>
      </c>
      <c r="AL12" s="40">
        <f t="shared" si="12"/>
        <v>0</v>
      </c>
      <c r="AM12" s="40" t="str">
        <f t="shared" si="5"/>
        <v>0</v>
      </c>
      <c r="AN12" s="40" t="b">
        <f t="shared" si="6"/>
        <v>0</v>
      </c>
      <c r="AO12" s="40" t="b">
        <f t="shared" si="7"/>
        <v>0</v>
      </c>
      <c r="AP12" s="40">
        <f t="shared" si="13"/>
        <v>0</v>
      </c>
      <c r="AQ12" s="40" t="str">
        <f t="shared" si="8"/>
        <v>0</v>
      </c>
      <c r="AR12" s="40">
        <f t="shared" si="14"/>
        <v>0</v>
      </c>
      <c r="AS12" s="41" t="str">
        <f t="shared" si="9"/>
        <v>0</v>
      </c>
      <c r="AT12" s="5"/>
    </row>
    <row r="13" spans="1:46" s="6" customFormat="1" ht="18" customHeight="1" thickBot="1">
      <c r="A13" s="109" t="s">
        <v>50</v>
      </c>
      <c r="B13" s="110"/>
      <c r="C13" s="185"/>
      <c r="D13" s="186"/>
      <c r="E13" s="183">
        <v>1</v>
      </c>
      <c r="F13" s="126"/>
      <c r="G13" s="127"/>
      <c r="H13" s="127"/>
      <c r="I13" s="127"/>
      <c r="J13" s="128"/>
      <c r="K13" s="129"/>
      <c r="L13" s="127"/>
      <c r="M13" s="127"/>
      <c r="N13" s="127"/>
      <c r="O13" s="130"/>
      <c r="P13" s="131"/>
      <c r="Q13" s="127"/>
      <c r="R13" s="127"/>
      <c r="S13" s="127"/>
      <c r="T13" s="128"/>
      <c r="U13" s="129"/>
      <c r="V13" s="127"/>
      <c r="W13" s="127"/>
      <c r="X13" s="127"/>
      <c r="Y13" s="130"/>
      <c r="Z13" s="131"/>
      <c r="AA13" s="127"/>
      <c r="AB13" s="127"/>
      <c r="AC13" s="127"/>
      <c r="AD13" s="128"/>
      <c r="AE13" s="16">
        <f t="shared" si="10"/>
        <v>0</v>
      </c>
      <c r="AF13" s="42" t="str">
        <f t="shared" si="0"/>
        <v>0</v>
      </c>
      <c r="AG13" s="43" t="b">
        <f t="shared" si="1"/>
        <v>0</v>
      </c>
      <c r="AH13" s="40">
        <f t="shared" si="11"/>
        <v>0</v>
      </c>
      <c r="AI13" s="43" t="str">
        <f t="shared" si="2"/>
        <v>0</v>
      </c>
      <c r="AJ13" s="43" t="b">
        <f t="shared" si="3"/>
        <v>0</v>
      </c>
      <c r="AK13" s="43" t="b">
        <f t="shared" si="4"/>
        <v>0</v>
      </c>
      <c r="AL13" s="40">
        <f t="shared" si="12"/>
        <v>0</v>
      </c>
      <c r="AM13" s="43" t="str">
        <f t="shared" si="5"/>
        <v>0</v>
      </c>
      <c r="AN13" s="43" t="b">
        <f t="shared" si="6"/>
        <v>0</v>
      </c>
      <c r="AO13" s="43" t="b">
        <f t="shared" si="7"/>
        <v>0</v>
      </c>
      <c r="AP13" s="40">
        <f t="shared" si="13"/>
        <v>0</v>
      </c>
      <c r="AQ13" s="43" t="str">
        <f t="shared" si="8"/>
        <v>0</v>
      </c>
      <c r="AR13" s="40">
        <f t="shared" si="14"/>
        <v>0</v>
      </c>
      <c r="AS13" s="44" t="str">
        <f t="shared" si="9"/>
        <v>0</v>
      </c>
      <c r="AT13" s="5"/>
    </row>
    <row r="14" spans="1:46" s="6" customFormat="1" ht="18" customHeight="1" thickBot="1">
      <c r="A14" s="109" t="s">
        <v>51</v>
      </c>
      <c r="B14" s="181"/>
      <c r="C14" s="185"/>
      <c r="D14" s="186"/>
      <c r="E14" s="183">
        <v>1</v>
      </c>
      <c r="F14" s="121"/>
      <c r="G14" s="122"/>
      <c r="H14" s="122"/>
      <c r="I14" s="122"/>
      <c r="J14" s="123"/>
      <c r="K14" s="124"/>
      <c r="L14" s="122"/>
      <c r="M14" s="122"/>
      <c r="N14" s="122"/>
      <c r="O14" s="125"/>
      <c r="P14" s="121"/>
      <c r="Q14" s="122"/>
      <c r="R14" s="122"/>
      <c r="S14" s="122"/>
      <c r="T14" s="123"/>
      <c r="U14" s="124"/>
      <c r="V14" s="122"/>
      <c r="W14" s="122"/>
      <c r="X14" s="122"/>
      <c r="Y14" s="125"/>
      <c r="Z14" s="121"/>
      <c r="AA14" s="122"/>
      <c r="AB14" s="122"/>
      <c r="AC14" s="122"/>
      <c r="AD14" s="123"/>
      <c r="AE14" s="16">
        <f t="shared" si="10"/>
        <v>0</v>
      </c>
      <c r="AF14" s="45" t="str">
        <f t="shared" si="0"/>
        <v>0</v>
      </c>
      <c r="AG14" s="46" t="b">
        <f t="shared" si="1"/>
        <v>0</v>
      </c>
      <c r="AH14" s="40">
        <f t="shared" si="11"/>
        <v>0</v>
      </c>
      <c r="AI14" s="46" t="str">
        <f t="shared" si="2"/>
        <v>0</v>
      </c>
      <c r="AJ14" s="46" t="b">
        <f t="shared" si="3"/>
        <v>0</v>
      </c>
      <c r="AK14" s="46" t="b">
        <f t="shared" si="4"/>
        <v>0</v>
      </c>
      <c r="AL14" s="40">
        <f t="shared" si="12"/>
        <v>0</v>
      </c>
      <c r="AM14" s="46" t="str">
        <f t="shared" si="5"/>
        <v>0</v>
      </c>
      <c r="AN14" s="46" t="b">
        <f t="shared" si="6"/>
        <v>0</v>
      </c>
      <c r="AO14" s="46" t="b">
        <f t="shared" si="7"/>
        <v>0</v>
      </c>
      <c r="AP14" s="40">
        <f t="shared" si="13"/>
        <v>0</v>
      </c>
      <c r="AQ14" s="46" t="str">
        <f t="shared" si="8"/>
        <v>0</v>
      </c>
      <c r="AR14" s="40">
        <f t="shared" si="14"/>
        <v>0</v>
      </c>
      <c r="AS14" s="47" t="str">
        <f t="shared" si="9"/>
        <v>0</v>
      </c>
      <c r="AT14" s="5"/>
    </row>
    <row r="15" spans="1:46" s="6" customFormat="1" ht="18" customHeight="1" thickBot="1">
      <c r="A15" s="109" t="s">
        <v>52</v>
      </c>
      <c r="B15" s="110"/>
      <c r="C15" s="185"/>
      <c r="D15" s="186"/>
      <c r="E15" s="183">
        <v>1</v>
      </c>
      <c r="F15" s="121"/>
      <c r="G15" s="122"/>
      <c r="H15" s="122"/>
      <c r="I15" s="122"/>
      <c r="J15" s="123"/>
      <c r="K15" s="124"/>
      <c r="L15" s="122"/>
      <c r="M15" s="122"/>
      <c r="N15" s="122"/>
      <c r="O15" s="125"/>
      <c r="P15" s="121"/>
      <c r="Q15" s="122"/>
      <c r="R15" s="122"/>
      <c r="S15" s="122"/>
      <c r="T15" s="123"/>
      <c r="U15" s="124"/>
      <c r="V15" s="122"/>
      <c r="W15" s="122"/>
      <c r="X15" s="122"/>
      <c r="Y15" s="125"/>
      <c r="Z15" s="121"/>
      <c r="AA15" s="122"/>
      <c r="AB15" s="122"/>
      <c r="AC15" s="122"/>
      <c r="AD15" s="123"/>
      <c r="AE15" s="16">
        <f t="shared" si="10"/>
        <v>0</v>
      </c>
      <c r="AF15" s="39" t="str">
        <f t="shared" si="0"/>
        <v>0</v>
      </c>
      <c r="AG15" s="40" t="b">
        <f t="shared" si="1"/>
        <v>0</v>
      </c>
      <c r="AH15" s="40">
        <f t="shared" si="11"/>
        <v>0</v>
      </c>
      <c r="AI15" s="40" t="str">
        <f t="shared" si="2"/>
        <v>0</v>
      </c>
      <c r="AJ15" s="40" t="b">
        <f t="shared" si="3"/>
        <v>0</v>
      </c>
      <c r="AK15" s="40" t="b">
        <f t="shared" si="4"/>
        <v>0</v>
      </c>
      <c r="AL15" s="40">
        <f t="shared" si="12"/>
        <v>0</v>
      </c>
      <c r="AM15" s="40" t="str">
        <f t="shared" si="5"/>
        <v>0</v>
      </c>
      <c r="AN15" s="40" t="b">
        <f t="shared" si="6"/>
        <v>0</v>
      </c>
      <c r="AO15" s="40" t="b">
        <f t="shared" si="7"/>
        <v>0</v>
      </c>
      <c r="AP15" s="40">
        <f t="shared" si="13"/>
        <v>0</v>
      </c>
      <c r="AQ15" s="40" t="str">
        <f t="shared" si="8"/>
        <v>0</v>
      </c>
      <c r="AR15" s="40">
        <f t="shared" si="14"/>
        <v>0</v>
      </c>
      <c r="AS15" s="41" t="str">
        <f t="shared" si="9"/>
        <v>0</v>
      </c>
      <c r="AT15" s="5"/>
    </row>
    <row r="16" spans="1:71" s="6" customFormat="1" ht="18" customHeight="1">
      <c r="A16" s="109" t="s">
        <v>53</v>
      </c>
      <c r="B16" s="181"/>
      <c r="C16" s="185"/>
      <c r="D16" s="186"/>
      <c r="E16" s="183">
        <v>1</v>
      </c>
      <c r="F16" s="121"/>
      <c r="G16" s="122"/>
      <c r="H16" s="122"/>
      <c r="I16" s="122"/>
      <c r="J16" s="123"/>
      <c r="K16" s="124"/>
      <c r="L16" s="122"/>
      <c r="M16" s="122"/>
      <c r="N16" s="122"/>
      <c r="O16" s="125"/>
      <c r="P16" s="121"/>
      <c r="Q16" s="122"/>
      <c r="R16" s="122"/>
      <c r="S16" s="122"/>
      <c r="T16" s="123"/>
      <c r="U16" s="124"/>
      <c r="V16" s="122"/>
      <c r="W16" s="122"/>
      <c r="X16" s="122"/>
      <c r="Y16" s="125"/>
      <c r="Z16" s="121"/>
      <c r="AA16" s="122"/>
      <c r="AB16" s="122"/>
      <c r="AC16" s="122"/>
      <c r="AD16" s="123"/>
      <c r="AE16" s="16">
        <f t="shared" si="10"/>
        <v>0</v>
      </c>
      <c r="AF16" s="42" t="str">
        <f t="shared" si="0"/>
        <v>0</v>
      </c>
      <c r="AG16" s="43" t="b">
        <f t="shared" si="1"/>
        <v>0</v>
      </c>
      <c r="AH16" s="40">
        <f t="shared" si="11"/>
        <v>0</v>
      </c>
      <c r="AI16" s="43" t="str">
        <f t="shared" si="2"/>
        <v>0</v>
      </c>
      <c r="AJ16" s="43" t="b">
        <f t="shared" si="3"/>
        <v>0</v>
      </c>
      <c r="AK16" s="43" t="b">
        <f t="shared" si="4"/>
        <v>0</v>
      </c>
      <c r="AL16" s="40">
        <f t="shared" si="12"/>
        <v>0</v>
      </c>
      <c r="AM16" s="43" t="str">
        <f t="shared" si="5"/>
        <v>0</v>
      </c>
      <c r="AN16" s="43" t="b">
        <f t="shared" si="6"/>
        <v>0</v>
      </c>
      <c r="AO16" s="43" t="b">
        <f t="shared" si="7"/>
        <v>0</v>
      </c>
      <c r="AP16" s="40">
        <f t="shared" si="13"/>
        <v>0</v>
      </c>
      <c r="AQ16" s="43" t="str">
        <f t="shared" si="8"/>
        <v>0</v>
      </c>
      <c r="AR16" s="40">
        <f t="shared" si="14"/>
        <v>0</v>
      </c>
      <c r="AS16" s="44" t="str">
        <f t="shared" si="9"/>
        <v>0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6" customFormat="1" ht="18" customHeight="1" thickBot="1">
      <c r="A17" s="109" t="s">
        <v>54</v>
      </c>
      <c r="B17" s="110"/>
      <c r="C17" s="185"/>
      <c r="D17" s="186"/>
      <c r="E17" s="183">
        <v>1</v>
      </c>
      <c r="F17" s="121"/>
      <c r="G17" s="122"/>
      <c r="H17" s="122"/>
      <c r="I17" s="122"/>
      <c r="J17" s="123"/>
      <c r="K17" s="124"/>
      <c r="L17" s="122"/>
      <c r="M17" s="122"/>
      <c r="N17" s="122"/>
      <c r="O17" s="125"/>
      <c r="P17" s="121"/>
      <c r="Q17" s="122"/>
      <c r="R17" s="122"/>
      <c r="S17" s="122"/>
      <c r="T17" s="123"/>
      <c r="U17" s="124"/>
      <c r="V17" s="122"/>
      <c r="W17" s="122"/>
      <c r="X17" s="122"/>
      <c r="Y17" s="125"/>
      <c r="Z17" s="121"/>
      <c r="AA17" s="122"/>
      <c r="AB17" s="122"/>
      <c r="AC17" s="122"/>
      <c r="AD17" s="123"/>
      <c r="AE17" s="16">
        <f t="shared" si="10"/>
        <v>0</v>
      </c>
      <c r="AF17" s="42" t="str">
        <f t="shared" si="0"/>
        <v>0</v>
      </c>
      <c r="AG17" s="43" t="b">
        <f t="shared" si="1"/>
        <v>0</v>
      </c>
      <c r="AH17" s="40">
        <f t="shared" si="11"/>
        <v>0</v>
      </c>
      <c r="AI17" s="43" t="str">
        <f t="shared" si="2"/>
        <v>0</v>
      </c>
      <c r="AJ17" s="43" t="b">
        <f t="shared" si="3"/>
        <v>0</v>
      </c>
      <c r="AK17" s="43" t="b">
        <f t="shared" si="4"/>
        <v>0</v>
      </c>
      <c r="AL17" s="40">
        <f t="shared" si="12"/>
        <v>0</v>
      </c>
      <c r="AM17" s="43" t="str">
        <f t="shared" si="5"/>
        <v>0</v>
      </c>
      <c r="AN17" s="43" t="b">
        <f t="shared" si="6"/>
        <v>0</v>
      </c>
      <c r="AO17" s="43" t="b">
        <f t="shared" si="7"/>
        <v>0</v>
      </c>
      <c r="AP17" s="40">
        <f t="shared" si="13"/>
        <v>0</v>
      </c>
      <c r="AQ17" s="43" t="str">
        <f t="shared" si="8"/>
        <v>0</v>
      </c>
      <c r="AR17" s="40">
        <f t="shared" si="14"/>
        <v>0</v>
      </c>
      <c r="AS17" s="44" t="str">
        <f t="shared" si="9"/>
        <v>0</v>
      </c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s="6" customFormat="1" ht="18" customHeight="1">
      <c r="A18" s="109" t="s">
        <v>55</v>
      </c>
      <c r="B18" s="181"/>
      <c r="C18" s="185"/>
      <c r="D18" s="186"/>
      <c r="E18" s="183">
        <v>1</v>
      </c>
      <c r="F18" s="137"/>
      <c r="G18" s="138"/>
      <c r="H18" s="138"/>
      <c r="I18" s="138"/>
      <c r="J18" s="139"/>
      <c r="K18" s="140"/>
      <c r="L18" s="138"/>
      <c r="M18" s="138"/>
      <c r="N18" s="138"/>
      <c r="O18" s="141"/>
      <c r="P18" s="142"/>
      <c r="Q18" s="138"/>
      <c r="R18" s="138"/>
      <c r="S18" s="138"/>
      <c r="T18" s="139"/>
      <c r="U18" s="140"/>
      <c r="V18" s="138"/>
      <c r="W18" s="138"/>
      <c r="X18" s="138"/>
      <c r="Y18" s="141"/>
      <c r="Z18" s="142"/>
      <c r="AA18" s="138"/>
      <c r="AB18" s="138"/>
      <c r="AC18" s="138"/>
      <c r="AD18" s="139"/>
      <c r="AE18" s="16">
        <f t="shared" si="10"/>
        <v>0</v>
      </c>
      <c r="AF18" s="42" t="str">
        <f t="shared" si="0"/>
        <v>0</v>
      </c>
      <c r="AG18" s="43" t="b">
        <f t="shared" si="1"/>
        <v>0</v>
      </c>
      <c r="AH18" s="40">
        <f t="shared" si="11"/>
        <v>0</v>
      </c>
      <c r="AI18" s="43" t="str">
        <f t="shared" si="2"/>
        <v>0</v>
      </c>
      <c r="AJ18" s="43" t="b">
        <f t="shared" si="3"/>
        <v>0</v>
      </c>
      <c r="AK18" s="43" t="b">
        <f t="shared" si="4"/>
        <v>0</v>
      </c>
      <c r="AL18" s="40">
        <f t="shared" si="12"/>
        <v>0</v>
      </c>
      <c r="AM18" s="43" t="str">
        <f t="shared" si="5"/>
        <v>0</v>
      </c>
      <c r="AN18" s="43" t="b">
        <f t="shared" si="6"/>
        <v>0</v>
      </c>
      <c r="AO18" s="43" t="b">
        <f t="shared" si="7"/>
        <v>0</v>
      </c>
      <c r="AP18" s="40">
        <f t="shared" si="13"/>
        <v>0</v>
      </c>
      <c r="AQ18" s="43" t="str">
        <f t="shared" si="8"/>
        <v>0</v>
      </c>
      <c r="AR18" s="40">
        <f t="shared" si="14"/>
        <v>0</v>
      </c>
      <c r="AS18" s="44" t="str">
        <f t="shared" si="9"/>
        <v>0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s="6" customFormat="1" ht="18" customHeight="1" thickBot="1">
      <c r="A19" s="109" t="s">
        <v>56</v>
      </c>
      <c r="B19" s="110"/>
      <c r="C19" s="185"/>
      <c r="D19" s="186"/>
      <c r="E19" s="183">
        <v>1</v>
      </c>
      <c r="F19" s="143"/>
      <c r="G19" s="144"/>
      <c r="H19" s="144"/>
      <c r="I19" s="144"/>
      <c r="J19" s="145"/>
      <c r="K19" s="146"/>
      <c r="L19" s="144"/>
      <c r="M19" s="144"/>
      <c r="N19" s="144"/>
      <c r="O19" s="147"/>
      <c r="P19" s="148"/>
      <c r="Q19" s="144"/>
      <c r="R19" s="144"/>
      <c r="S19" s="144"/>
      <c r="T19" s="145"/>
      <c r="U19" s="146"/>
      <c r="V19" s="144"/>
      <c r="W19" s="144"/>
      <c r="X19" s="144"/>
      <c r="Y19" s="147"/>
      <c r="Z19" s="148"/>
      <c r="AA19" s="144"/>
      <c r="AB19" s="144"/>
      <c r="AC19" s="144"/>
      <c r="AD19" s="145"/>
      <c r="AE19" s="16">
        <f t="shared" si="10"/>
        <v>0</v>
      </c>
      <c r="AF19" s="45" t="str">
        <f t="shared" si="0"/>
        <v>0</v>
      </c>
      <c r="AG19" s="46" t="b">
        <f t="shared" si="1"/>
        <v>0</v>
      </c>
      <c r="AH19" s="40">
        <f t="shared" si="11"/>
        <v>0</v>
      </c>
      <c r="AI19" s="46" t="str">
        <f t="shared" si="2"/>
        <v>0</v>
      </c>
      <c r="AJ19" s="46" t="b">
        <f t="shared" si="3"/>
        <v>0</v>
      </c>
      <c r="AK19" s="46" t="b">
        <f t="shared" si="4"/>
        <v>0</v>
      </c>
      <c r="AL19" s="40">
        <f t="shared" si="12"/>
        <v>0</v>
      </c>
      <c r="AM19" s="46" t="str">
        <f t="shared" si="5"/>
        <v>0</v>
      </c>
      <c r="AN19" s="46" t="b">
        <f t="shared" si="6"/>
        <v>0</v>
      </c>
      <c r="AO19" s="46" t="b">
        <f t="shared" si="7"/>
        <v>0</v>
      </c>
      <c r="AP19" s="40">
        <f t="shared" si="13"/>
        <v>0</v>
      </c>
      <c r="AQ19" s="46" t="str">
        <f t="shared" si="8"/>
        <v>0</v>
      </c>
      <c r="AR19" s="40">
        <f t="shared" si="14"/>
        <v>0</v>
      </c>
      <c r="AS19" s="47" t="str">
        <f t="shared" si="9"/>
        <v>0</v>
      </c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s="6" customFormat="1" ht="18" customHeight="1">
      <c r="A20" s="109" t="s">
        <v>12</v>
      </c>
      <c r="B20" s="181"/>
      <c r="C20" s="185"/>
      <c r="D20" s="186"/>
      <c r="E20" s="183">
        <v>1</v>
      </c>
      <c r="F20" s="116"/>
      <c r="G20" s="117"/>
      <c r="H20" s="117"/>
      <c r="I20" s="117"/>
      <c r="J20" s="118"/>
      <c r="K20" s="119"/>
      <c r="L20" s="117"/>
      <c r="M20" s="117"/>
      <c r="N20" s="117"/>
      <c r="O20" s="120"/>
      <c r="P20" s="116"/>
      <c r="Q20" s="117"/>
      <c r="R20" s="117"/>
      <c r="S20" s="117"/>
      <c r="T20" s="118"/>
      <c r="U20" s="119"/>
      <c r="V20" s="117"/>
      <c r="W20" s="117"/>
      <c r="X20" s="117"/>
      <c r="Y20" s="120"/>
      <c r="Z20" s="116"/>
      <c r="AA20" s="117"/>
      <c r="AB20" s="117"/>
      <c r="AC20" s="117"/>
      <c r="AD20" s="118"/>
      <c r="AE20" s="16">
        <f t="shared" si="10"/>
        <v>0</v>
      </c>
      <c r="AF20" s="39" t="str">
        <f t="shared" si="0"/>
        <v>0</v>
      </c>
      <c r="AG20" s="40" t="b">
        <f t="shared" si="1"/>
        <v>0</v>
      </c>
      <c r="AH20" s="40">
        <f t="shared" si="11"/>
        <v>0</v>
      </c>
      <c r="AI20" s="40" t="str">
        <f t="shared" si="2"/>
        <v>0</v>
      </c>
      <c r="AJ20" s="40" t="b">
        <f t="shared" si="3"/>
        <v>0</v>
      </c>
      <c r="AK20" s="40" t="b">
        <f t="shared" si="4"/>
        <v>0</v>
      </c>
      <c r="AL20" s="40">
        <f t="shared" si="12"/>
        <v>0</v>
      </c>
      <c r="AM20" s="40" t="str">
        <f t="shared" si="5"/>
        <v>0</v>
      </c>
      <c r="AN20" s="40" t="b">
        <f t="shared" si="6"/>
        <v>0</v>
      </c>
      <c r="AO20" s="40" t="b">
        <f t="shared" si="7"/>
        <v>0</v>
      </c>
      <c r="AP20" s="40">
        <f t="shared" si="13"/>
        <v>0</v>
      </c>
      <c r="AQ20" s="40" t="str">
        <f t="shared" si="8"/>
        <v>0</v>
      </c>
      <c r="AR20" s="40">
        <f t="shared" si="14"/>
        <v>0</v>
      </c>
      <c r="AS20" s="41" t="str">
        <f t="shared" si="9"/>
        <v>0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45" s="6" customFormat="1" ht="18" customHeight="1" thickBot="1">
      <c r="A21" s="109" t="s">
        <v>13</v>
      </c>
      <c r="B21" s="110"/>
      <c r="C21" s="185"/>
      <c r="D21" s="186"/>
      <c r="E21" s="183">
        <v>1</v>
      </c>
      <c r="F21" s="121"/>
      <c r="G21" s="122"/>
      <c r="H21" s="122"/>
      <c r="I21" s="122"/>
      <c r="J21" s="123"/>
      <c r="K21" s="124"/>
      <c r="L21" s="122"/>
      <c r="M21" s="122"/>
      <c r="N21" s="122"/>
      <c r="O21" s="125"/>
      <c r="P21" s="121"/>
      <c r="Q21" s="122"/>
      <c r="R21" s="122"/>
      <c r="S21" s="122"/>
      <c r="T21" s="123"/>
      <c r="U21" s="124"/>
      <c r="V21" s="122"/>
      <c r="W21" s="122"/>
      <c r="X21" s="122"/>
      <c r="Y21" s="125"/>
      <c r="Z21" s="121"/>
      <c r="AA21" s="122"/>
      <c r="AB21" s="122"/>
      <c r="AC21" s="122"/>
      <c r="AD21" s="123"/>
      <c r="AE21" s="16">
        <f t="shared" si="10"/>
        <v>0</v>
      </c>
      <c r="AF21" s="42" t="str">
        <f t="shared" si="0"/>
        <v>0</v>
      </c>
      <c r="AG21" s="43" t="b">
        <f t="shared" si="1"/>
        <v>0</v>
      </c>
      <c r="AH21" s="40">
        <f t="shared" si="11"/>
        <v>0</v>
      </c>
      <c r="AI21" s="43" t="str">
        <f t="shared" si="2"/>
        <v>0</v>
      </c>
      <c r="AJ21" s="43" t="b">
        <f t="shared" si="3"/>
        <v>0</v>
      </c>
      <c r="AK21" s="43" t="b">
        <f t="shared" si="4"/>
        <v>0</v>
      </c>
      <c r="AL21" s="40">
        <f t="shared" si="12"/>
        <v>0</v>
      </c>
      <c r="AM21" s="43" t="str">
        <f t="shared" si="5"/>
        <v>0</v>
      </c>
      <c r="AN21" s="43" t="b">
        <f t="shared" si="6"/>
        <v>0</v>
      </c>
      <c r="AO21" s="43" t="b">
        <f t="shared" si="7"/>
        <v>0</v>
      </c>
      <c r="AP21" s="40">
        <f t="shared" si="13"/>
        <v>0</v>
      </c>
      <c r="AQ21" s="43" t="str">
        <f t="shared" si="8"/>
        <v>0</v>
      </c>
      <c r="AR21" s="40">
        <f t="shared" si="14"/>
        <v>0</v>
      </c>
      <c r="AS21" s="44" t="str">
        <f t="shared" si="9"/>
        <v>0</v>
      </c>
    </row>
    <row r="22" spans="1:45" ht="25.5">
      <c r="A22" s="109" t="s">
        <v>58</v>
      </c>
      <c r="B22" s="181"/>
      <c r="C22" s="185"/>
      <c r="D22" s="186"/>
      <c r="E22" s="183">
        <v>1</v>
      </c>
      <c r="F22" s="121"/>
      <c r="G22" s="122"/>
      <c r="H22" s="122"/>
      <c r="I22" s="122"/>
      <c r="J22" s="123"/>
      <c r="K22" s="124"/>
      <c r="L22" s="122"/>
      <c r="M22" s="122"/>
      <c r="N22" s="122"/>
      <c r="O22" s="125"/>
      <c r="P22" s="121"/>
      <c r="Q22" s="122"/>
      <c r="R22" s="122"/>
      <c r="S22" s="122"/>
      <c r="T22" s="123"/>
      <c r="U22" s="124"/>
      <c r="V22" s="122"/>
      <c r="W22" s="122"/>
      <c r="X22" s="122"/>
      <c r="Y22" s="125"/>
      <c r="Z22" s="121"/>
      <c r="AA22" s="122"/>
      <c r="AB22" s="122"/>
      <c r="AC22" s="122"/>
      <c r="AD22" s="123"/>
      <c r="AE22" s="16">
        <f aca="true" t="shared" si="15" ref="AE22:AE44">H22+M22+R22+U22+AC22</f>
        <v>0</v>
      </c>
      <c r="AF22" s="42" t="str">
        <f aca="true" t="shared" si="16" ref="AF22:AF44">IF(AE22=0,"0",AE22)</f>
        <v>0</v>
      </c>
      <c r="AG22" s="43" t="b">
        <f aca="true" t="shared" si="17" ref="AG22:AG44">IF(L22=3,1,IF(L22=2,2,IF(L22=1,3)))</f>
        <v>0</v>
      </c>
      <c r="AH22" s="40">
        <f aca="true" t="shared" si="18" ref="AH22:AH44">J22+AG22+Q22+W22+AA22</f>
        <v>0</v>
      </c>
      <c r="AI22" s="43" t="str">
        <f aca="true" t="shared" si="19" ref="AI22:AI44">IF(AH22=0,"0",AH22)</f>
        <v>0</v>
      </c>
      <c r="AJ22" s="43" t="b">
        <f aca="true" t="shared" si="20" ref="AJ22:AJ44">IF(Z22=3,1,IF(Z22=2,2,IF(Z22=1,3)))</f>
        <v>0</v>
      </c>
      <c r="AK22" s="43" t="b">
        <f aca="true" t="shared" si="21" ref="AK22:AK44">IF(AD22=3,1,IF(AD22=2,2,IF(AD22=1,3)))</f>
        <v>0</v>
      </c>
      <c r="AL22" s="40">
        <f aca="true" t="shared" si="22" ref="AL22:AL44">G22+O22+T22+AJ22+AK22</f>
        <v>0</v>
      </c>
      <c r="AM22" s="43" t="str">
        <f aca="true" t="shared" si="23" ref="AM22:AM44">IF(AL22=0,"0",AL22)</f>
        <v>0</v>
      </c>
      <c r="AN22" s="43" t="b">
        <f aca="true" t="shared" si="24" ref="AN22:AN44">IF(P22=3,1,IF(P22=2,2,IF(P22=1,3)))</f>
        <v>0</v>
      </c>
      <c r="AO22" s="43" t="b">
        <f aca="true" t="shared" si="25" ref="AO22:AO44">IF(S22=3,1,IF(S22=2,2,IF(S22=1,3)))</f>
        <v>0</v>
      </c>
      <c r="AP22" s="40">
        <f aca="true" t="shared" si="26" ref="AP22:AP44">K22+AN22+AO22+X22+AB22</f>
        <v>0</v>
      </c>
      <c r="AQ22" s="43" t="str">
        <f aca="true" t="shared" si="27" ref="AQ22:AQ44">IF(AP22=0,"0",AP22)</f>
        <v>0</v>
      </c>
      <c r="AR22" s="40">
        <f aca="true" t="shared" si="28" ref="AR22:AR44">F22+I22+N22+V22+Y22</f>
        <v>0</v>
      </c>
      <c r="AS22" s="44" t="str">
        <f aca="true" t="shared" si="29" ref="AS22:AS44">IF(AR22=0,"0",AR22)</f>
        <v>0</v>
      </c>
    </row>
    <row r="23" spans="1:45" ht="26.25" thickBot="1">
      <c r="A23" s="109" t="s">
        <v>59</v>
      </c>
      <c r="B23" s="110"/>
      <c r="C23" s="185"/>
      <c r="D23" s="186"/>
      <c r="E23" s="183">
        <v>1</v>
      </c>
      <c r="F23" s="121"/>
      <c r="G23" s="122"/>
      <c r="H23" s="122"/>
      <c r="I23" s="122"/>
      <c r="J23" s="123"/>
      <c r="K23" s="124"/>
      <c r="L23" s="122"/>
      <c r="M23" s="122"/>
      <c r="N23" s="122"/>
      <c r="O23" s="125"/>
      <c r="P23" s="121"/>
      <c r="Q23" s="122"/>
      <c r="R23" s="122"/>
      <c r="S23" s="122"/>
      <c r="T23" s="123"/>
      <c r="U23" s="124"/>
      <c r="V23" s="122"/>
      <c r="W23" s="122"/>
      <c r="X23" s="122"/>
      <c r="Y23" s="125"/>
      <c r="Z23" s="121"/>
      <c r="AA23" s="122"/>
      <c r="AB23" s="122"/>
      <c r="AC23" s="122"/>
      <c r="AD23" s="123"/>
      <c r="AE23" s="16">
        <f t="shared" si="15"/>
        <v>0</v>
      </c>
      <c r="AF23" s="42" t="str">
        <f t="shared" si="16"/>
        <v>0</v>
      </c>
      <c r="AG23" s="43" t="b">
        <f t="shared" si="17"/>
        <v>0</v>
      </c>
      <c r="AH23" s="40">
        <f t="shared" si="18"/>
        <v>0</v>
      </c>
      <c r="AI23" s="43" t="str">
        <f t="shared" si="19"/>
        <v>0</v>
      </c>
      <c r="AJ23" s="43" t="b">
        <f t="shared" si="20"/>
        <v>0</v>
      </c>
      <c r="AK23" s="43" t="b">
        <f t="shared" si="21"/>
        <v>0</v>
      </c>
      <c r="AL23" s="40">
        <f t="shared" si="22"/>
        <v>0</v>
      </c>
      <c r="AM23" s="43" t="str">
        <f t="shared" si="23"/>
        <v>0</v>
      </c>
      <c r="AN23" s="43" t="b">
        <f t="shared" si="24"/>
        <v>0</v>
      </c>
      <c r="AO23" s="43" t="b">
        <f t="shared" si="25"/>
        <v>0</v>
      </c>
      <c r="AP23" s="40">
        <f t="shared" si="26"/>
        <v>0</v>
      </c>
      <c r="AQ23" s="43" t="str">
        <f t="shared" si="27"/>
        <v>0</v>
      </c>
      <c r="AR23" s="40">
        <f t="shared" si="28"/>
        <v>0</v>
      </c>
      <c r="AS23" s="44" t="str">
        <f t="shared" si="29"/>
        <v>0</v>
      </c>
    </row>
    <row r="24" spans="1:45" ht="25.5">
      <c r="A24" s="109" t="s">
        <v>60</v>
      </c>
      <c r="B24" s="181"/>
      <c r="C24" s="185"/>
      <c r="D24" s="186"/>
      <c r="E24" s="183">
        <v>1</v>
      </c>
      <c r="F24" s="121"/>
      <c r="G24" s="122"/>
      <c r="H24" s="122"/>
      <c r="I24" s="122"/>
      <c r="J24" s="123"/>
      <c r="K24" s="124"/>
      <c r="L24" s="122"/>
      <c r="M24" s="122"/>
      <c r="N24" s="122"/>
      <c r="O24" s="125"/>
      <c r="P24" s="121"/>
      <c r="Q24" s="122"/>
      <c r="R24" s="122"/>
      <c r="S24" s="122"/>
      <c r="T24" s="123"/>
      <c r="U24" s="124"/>
      <c r="V24" s="122"/>
      <c r="W24" s="122"/>
      <c r="X24" s="122"/>
      <c r="Y24" s="125"/>
      <c r="Z24" s="121"/>
      <c r="AA24" s="122"/>
      <c r="AB24" s="122"/>
      <c r="AC24" s="122"/>
      <c r="AD24" s="123"/>
      <c r="AE24" s="16">
        <f t="shared" si="15"/>
        <v>0</v>
      </c>
      <c r="AF24" s="42" t="str">
        <f t="shared" si="16"/>
        <v>0</v>
      </c>
      <c r="AG24" s="43" t="b">
        <f t="shared" si="17"/>
        <v>0</v>
      </c>
      <c r="AH24" s="40">
        <f t="shared" si="18"/>
        <v>0</v>
      </c>
      <c r="AI24" s="43" t="str">
        <f t="shared" si="19"/>
        <v>0</v>
      </c>
      <c r="AJ24" s="43" t="b">
        <f t="shared" si="20"/>
        <v>0</v>
      </c>
      <c r="AK24" s="43" t="b">
        <f t="shared" si="21"/>
        <v>0</v>
      </c>
      <c r="AL24" s="40">
        <f t="shared" si="22"/>
        <v>0</v>
      </c>
      <c r="AM24" s="43" t="str">
        <f t="shared" si="23"/>
        <v>0</v>
      </c>
      <c r="AN24" s="43" t="b">
        <f t="shared" si="24"/>
        <v>0</v>
      </c>
      <c r="AO24" s="43" t="b">
        <f t="shared" si="25"/>
        <v>0</v>
      </c>
      <c r="AP24" s="40">
        <f t="shared" si="26"/>
        <v>0</v>
      </c>
      <c r="AQ24" s="43" t="str">
        <f t="shared" si="27"/>
        <v>0</v>
      </c>
      <c r="AR24" s="40">
        <f t="shared" si="28"/>
        <v>0</v>
      </c>
      <c r="AS24" s="44" t="str">
        <f t="shared" si="29"/>
        <v>0</v>
      </c>
    </row>
    <row r="25" spans="1:45" ht="26.25" thickBot="1">
      <c r="A25" s="109" t="s">
        <v>61</v>
      </c>
      <c r="B25" s="110"/>
      <c r="C25" s="185"/>
      <c r="D25" s="186"/>
      <c r="E25" s="183">
        <v>1</v>
      </c>
      <c r="F25" s="121"/>
      <c r="G25" s="122"/>
      <c r="H25" s="122"/>
      <c r="I25" s="122"/>
      <c r="J25" s="123"/>
      <c r="K25" s="124"/>
      <c r="L25" s="122"/>
      <c r="M25" s="122"/>
      <c r="N25" s="122"/>
      <c r="O25" s="125"/>
      <c r="P25" s="121"/>
      <c r="Q25" s="122"/>
      <c r="R25" s="122"/>
      <c r="S25" s="122"/>
      <c r="T25" s="123"/>
      <c r="U25" s="124"/>
      <c r="V25" s="122"/>
      <c r="W25" s="122"/>
      <c r="X25" s="122"/>
      <c r="Y25" s="125"/>
      <c r="Z25" s="121"/>
      <c r="AA25" s="122"/>
      <c r="AB25" s="122"/>
      <c r="AC25" s="122"/>
      <c r="AD25" s="123"/>
      <c r="AE25" s="16">
        <f t="shared" si="15"/>
        <v>0</v>
      </c>
      <c r="AF25" s="42" t="str">
        <f t="shared" si="16"/>
        <v>0</v>
      </c>
      <c r="AG25" s="43" t="b">
        <f t="shared" si="17"/>
        <v>0</v>
      </c>
      <c r="AH25" s="40">
        <f t="shared" si="18"/>
        <v>0</v>
      </c>
      <c r="AI25" s="43" t="str">
        <f t="shared" si="19"/>
        <v>0</v>
      </c>
      <c r="AJ25" s="43" t="b">
        <f t="shared" si="20"/>
        <v>0</v>
      </c>
      <c r="AK25" s="43" t="b">
        <f t="shared" si="21"/>
        <v>0</v>
      </c>
      <c r="AL25" s="40">
        <f t="shared" si="22"/>
        <v>0</v>
      </c>
      <c r="AM25" s="43" t="str">
        <f t="shared" si="23"/>
        <v>0</v>
      </c>
      <c r="AN25" s="43" t="b">
        <f t="shared" si="24"/>
        <v>0</v>
      </c>
      <c r="AO25" s="43" t="b">
        <f t="shared" si="25"/>
        <v>0</v>
      </c>
      <c r="AP25" s="40">
        <f t="shared" si="26"/>
        <v>0</v>
      </c>
      <c r="AQ25" s="43" t="str">
        <f t="shared" si="27"/>
        <v>0</v>
      </c>
      <c r="AR25" s="40">
        <f t="shared" si="28"/>
        <v>0</v>
      </c>
      <c r="AS25" s="44" t="str">
        <f t="shared" si="29"/>
        <v>0</v>
      </c>
    </row>
    <row r="26" spans="1:45" ht="25.5">
      <c r="A26" s="109" t="s">
        <v>62</v>
      </c>
      <c r="B26" s="181"/>
      <c r="C26" s="185"/>
      <c r="D26" s="186"/>
      <c r="E26" s="183">
        <v>1</v>
      </c>
      <c r="F26" s="121"/>
      <c r="G26" s="122"/>
      <c r="H26" s="122"/>
      <c r="I26" s="122"/>
      <c r="J26" s="123"/>
      <c r="K26" s="124"/>
      <c r="L26" s="122"/>
      <c r="M26" s="122"/>
      <c r="N26" s="122"/>
      <c r="O26" s="125"/>
      <c r="P26" s="121"/>
      <c r="Q26" s="122"/>
      <c r="R26" s="122"/>
      <c r="S26" s="122"/>
      <c r="T26" s="123"/>
      <c r="U26" s="124"/>
      <c r="V26" s="122"/>
      <c r="W26" s="122"/>
      <c r="X26" s="122"/>
      <c r="Y26" s="125"/>
      <c r="Z26" s="121"/>
      <c r="AA26" s="122"/>
      <c r="AB26" s="122"/>
      <c r="AC26" s="122"/>
      <c r="AD26" s="123"/>
      <c r="AE26" s="16">
        <f t="shared" si="15"/>
        <v>0</v>
      </c>
      <c r="AF26" s="42" t="str">
        <f t="shared" si="16"/>
        <v>0</v>
      </c>
      <c r="AG26" s="43" t="b">
        <f t="shared" si="17"/>
        <v>0</v>
      </c>
      <c r="AH26" s="40">
        <f t="shared" si="18"/>
        <v>0</v>
      </c>
      <c r="AI26" s="43" t="str">
        <f t="shared" si="19"/>
        <v>0</v>
      </c>
      <c r="AJ26" s="43" t="b">
        <f t="shared" si="20"/>
        <v>0</v>
      </c>
      <c r="AK26" s="43" t="b">
        <f t="shared" si="21"/>
        <v>0</v>
      </c>
      <c r="AL26" s="40">
        <f t="shared" si="22"/>
        <v>0</v>
      </c>
      <c r="AM26" s="43" t="str">
        <f t="shared" si="23"/>
        <v>0</v>
      </c>
      <c r="AN26" s="43" t="b">
        <f t="shared" si="24"/>
        <v>0</v>
      </c>
      <c r="AO26" s="43" t="b">
        <f t="shared" si="25"/>
        <v>0</v>
      </c>
      <c r="AP26" s="40">
        <f t="shared" si="26"/>
        <v>0</v>
      </c>
      <c r="AQ26" s="43" t="str">
        <f t="shared" si="27"/>
        <v>0</v>
      </c>
      <c r="AR26" s="40">
        <f t="shared" si="28"/>
        <v>0</v>
      </c>
      <c r="AS26" s="44" t="str">
        <f t="shared" si="29"/>
        <v>0</v>
      </c>
    </row>
    <row r="27" spans="1:45" ht="26.25" thickBot="1">
      <c r="A27" s="109" t="s">
        <v>63</v>
      </c>
      <c r="B27" s="110"/>
      <c r="C27" s="185"/>
      <c r="D27" s="186"/>
      <c r="E27" s="183">
        <v>1</v>
      </c>
      <c r="F27" s="121"/>
      <c r="G27" s="122"/>
      <c r="H27" s="122"/>
      <c r="I27" s="122"/>
      <c r="J27" s="123"/>
      <c r="K27" s="124"/>
      <c r="L27" s="122"/>
      <c r="M27" s="122"/>
      <c r="N27" s="122"/>
      <c r="O27" s="125"/>
      <c r="P27" s="121"/>
      <c r="Q27" s="122"/>
      <c r="R27" s="122"/>
      <c r="S27" s="122"/>
      <c r="T27" s="123"/>
      <c r="U27" s="124"/>
      <c r="V27" s="122"/>
      <c r="W27" s="122"/>
      <c r="X27" s="122"/>
      <c r="Y27" s="125"/>
      <c r="Z27" s="121"/>
      <c r="AA27" s="122"/>
      <c r="AB27" s="122"/>
      <c r="AC27" s="122"/>
      <c r="AD27" s="123"/>
      <c r="AE27" s="16">
        <f t="shared" si="15"/>
        <v>0</v>
      </c>
      <c r="AF27" s="42" t="str">
        <f t="shared" si="16"/>
        <v>0</v>
      </c>
      <c r="AG27" s="43" t="b">
        <f t="shared" si="17"/>
        <v>0</v>
      </c>
      <c r="AH27" s="40">
        <f t="shared" si="18"/>
        <v>0</v>
      </c>
      <c r="AI27" s="43" t="str">
        <f t="shared" si="19"/>
        <v>0</v>
      </c>
      <c r="AJ27" s="43" t="b">
        <f t="shared" si="20"/>
        <v>0</v>
      </c>
      <c r="AK27" s="43" t="b">
        <f t="shared" si="21"/>
        <v>0</v>
      </c>
      <c r="AL27" s="40">
        <f t="shared" si="22"/>
        <v>0</v>
      </c>
      <c r="AM27" s="43" t="str">
        <f t="shared" si="23"/>
        <v>0</v>
      </c>
      <c r="AN27" s="43" t="b">
        <f t="shared" si="24"/>
        <v>0</v>
      </c>
      <c r="AO27" s="43" t="b">
        <f t="shared" si="25"/>
        <v>0</v>
      </c>
      <c r="AP27" s="40">
        <f t="shared" si="26"/>
        <v>0</v>
      </c>
      <c r="AQ27" s="43" t="str">
        <f t="shared" si="27"/>
        <v>0</v>
      </c>
      <c r="AR27" s="40">
        <f t="shared" si="28"/>
        <v>0</v>
      </c>
      <c r="AS27" s="44" t="str">
        <f t="shared" si="29"/>
        <v>0</v>
      </c>
    </row>
    <row r="28" spans="1:45" ht="25.5">
      <c r="A28" s="109" t="s">
        <v>64</v>
      </c>
      <c r="B28" s="181"/>
      <c r="C28" s="185"/>
      <c r="D28" s="186"/>
      <c r="E28" s="183">
        <v>1</v>
      </c>
      <c r="F28" s="121"/>
      <c r="G28" s="122"/>
      <c r="H28" s="122"/>
      <c r="I28" s="122"/>
      <c r="J28" s="123"/>
      <c r="K28" s="124"/>
      <c r="L28" s="122"/>
      <c r="M28" s="122"/>
      <c r="N28" s="122"/>
      <c r="O28" s="125"/>
      <c r="P28" s="121"/>
      <c r="Q28" s="122"/>
      <c r="R28" s="122"/>
      <c r="S28" s="122"/>
      <c r="T28" s="123"/>
      <c r="U28" s="124"/>
      <c r="V28" s="122"/>
      <c r="W28" s="122"/>
      <c r="X28" s="122"/>
      <c r="Y28" s="125"/>
      <c r="Z28" s="121"/>
      <c r="AA28" s="122"/>
      <c r="AB28" s="122"/>
      <c r="AC28" s="122"/>
      <c r="AD28" s="123"/>
      <c r="AE28" s="16">
        <f t="shared" si="15"/>
        <v>0</v>
      </c>
      <c r="AF28" s="42" t="str">
        <f t="shared" si="16"/>
        <v>0</v>
      </c>
      <c r="AG28" s="43" t="b">
        <f t="shared" si="17"/>
        <v>0</v>
      </c>
      <c r="AH28" s="40">
        <f t="shared" si="18"/>
        <v>0</v>
      </c>
      <c r="AI28" s="43" t="str">
        <f t="shared" si="19"/>
        <v>0</v>
      </c>
      <c r="AJ28" s="43" t="b">
        <f t="shared" si="20"/>
        <v>0</v>
      </c>
      <c r="AK28" s="43" t="b">
        <f t="shared" si="21"/>
        <v>0</v>
      </c>
      <c r="AL28" s="40">
        <f t="shared" si="22"/>
        <v>0</v>
      </c>
      <c r="AM28" s="43" t="str">
        <f t="shared" si="23"/>
        <v>0</v>
      </c>
      <c r="AN28" s="43" t="b">
        <f t="shared" si="24"/>
        <v>0</v>
      </c>
      <c r="AO28" s="43" t="b">
        <f t="shared" si="25"/>
        <v>0</v>
      </c>
      <c r="AP28" s="40">
        <f t="shared" si="26"/>
        <v>0</v>
      </c>
      <c r="AQ28" s="43" t="str">
        <f t="shared" si="27"/>
        <v>0</v>
      </c>
      <c r="AR28" s="40">
        <f t="shared" si="28"/>
        <v>0</v>
      </c>
      <c r="AS28" s="44" t="str">
        <f t="shared" si="29"/>
        <v>0</v>
      </c>
    </row>
    <row r="29" spans="1:45" ht="26.25" thickBot="1">
      <c r="A29" s="109" t="s">
        <v>65</v>
      </c>
      <c r="B29" s="110"/>
      <c r="C29" s="185"/>
      <c r="D29" s="186"/>
      <c r="E29" s="183">
        <v>1</v>
      </c>
      <c r="F29" s="121"/>
      <c r="G29" s="122"/>
      <c r="H29" s="122"/>
      <c r="I29" s="122"/>
      <c r="J29" s="123"/>
      <c r="K29" s="124"/>
      <c r="L29" s="122"/>
      <c r="M29" s="122"/>
      <c r="N29" s="122"/>
      <c r="O29" s="125"/>
      <c r="P29" s="121"/>
      <c r="Q29" s="122"/>
      <c r="R29" s="122"/>
      <c r="S29" s="122"/>
      <c r="T29" s="123"/>
      <c r="U29" s="124"/>
      <c r="V29" s="122"/>
      <c r="W29" s="122"/>
      <c r="X29" s="122"/>
      <c r="Y29" s="125"/>
      <c r="Z29" s="121"/>
      <c r="AA29" s="122"/>
      <c r="AB29" s="122"/>
      <c r="AC29" s="122"/>
      <c r="AD29" s="123"/>
      <c r="AE29" s="16">
        <f t="shared" si="15"/>
        <v>0</v>
      </c>
      <c r="AF29" s="42" t="str">
        <f t="shared" si="16"/>
        <v>0</v>
      </c>
      <c r="AG29" s="43" t="b">
        <f t="shared" si="17"/>
        <v>0</v>
      </c>
      <c r="AH29" s="40">
        <f t="shared" si="18"/>
        <v>0</v>
      </c>
      <c r="AI29" s="43" t="str">
        <f t="shared" si="19"/>
        <v>0</v>
      </c>
      <c r="AJ29" s="43" t="b">
        <f t="shared" si="20"/>
        <v>0</v>
      </c>
      <c r="AK29" s="43" t="b">
        <f t="shared" si="21"/>
        <v>0</v>
      </c>
      <c r="AL29" s="40">
        <f t="shared" si="22"/>
        <v>0</v>
      </c>
      <c r="AM29" s="43" t="str">
        <f t="shared" si="23"/>
        <v>0</v>
      </c>
      <c r="AN29" s="43" t="b">
        <f t="shared" si="24"/>
        <v>0</v>
      </c>
      <c r="AO29" s="43" t="b">
        <f t="shared" si="25"/>
        <v>0</v>
      </c>
      <c r="AP29" s="40">
        <f t="shared" si="26"/>
        <v>0</v>
      </c>
      <c r="AQ29" s="43" t="str">
        <f t="shared" si="27"/>
        <v>0</v>
      </c>
      <c r="AR29" s="40">
        <f t="shared" si="28"/>
        <v>0</v>
      </c>
      <c r="AS29" s="44" t="str">
        <f t="shared" si="29"/>
        <v>0</v>
      </c>
    </row>
    <row r="30" spans="1:45" ht="25.5">
      <c r="A30" s="109" t="s">
        <v>66</v>
      </c>
      <c r="B30" s="181"/>
      <c r="C30" s="185"/>
      <c r="D30" s="186"/>
      <c r="E30" s="183">
        <v>1</v>
      </c>
      <c r="F30" s="121"/>
      <c r="G30" s="122"/>
      <c r="H30" s="122"/>
      <c r="I30" s="122"/>
      <c r="J30" s="123"/>
      <c r="K30" s="124"/>
      <c r="L30" s="122"/>
      <c r="M30" s="122"/>
      <c r="N30" s="122"/>
      <c r="O30" s="125"/>
      <c r="P30" s="121"/>
      <c r="Q30" s="122"/>
      <c r="R30" s="122"/>
      <c r="S30" s="122"/>
      <c r="T30" s="123"/>
      <c r="U30" s="124"/>
      <c r="V30" s="122"/>
      <c r="W30" s="122"/>
      <c r="X30" s="122"/>
      <c r="Y30" s="125"/>
      <c r="Z30" s="121"/>
      <c r="AA30" s="122"/>
      <c r="AB30" s="122"/>
      <c r="AC30" s="122"/>
      <c r="AD30" s="123"/>
      <c r="AE30" s="16">
        <f t="shared" si="15"/>
        <v>0</v>
      </c>
      <c r="AF30" s="42" t="str">
        <f t="shared" si="16"/>
        <v>0</v>
      </c>
      <c r="AG30" s="43" t="b">
        <f t="shared" si="17"/>
        <v>0</v>
      </c>
      <c r="AH30" s="40">
        <f t="shared" si="18"/>
        <v>0</v>
      </c>
      <c r="AI30" s="43" t="str">
        <f t="shared" si="19"/>
        <v>0</v>
      </c>
      <c r="AJ30" s="43" t="b">
        <f t="shared" si="20"/>
        <v>0</v>
      </c>
      <c r="AK30" s="43" t="b">
        <f t="shared" si="21"/>
        <v>0</v>
      </c>
      <c r="AL30" s="40">
        <f t="shared" si="22"/>
        <v>0</v>
      </c>
      <c r="AM30" s="43" t="str">
        <f t="shared" si="23"/>
        <v>0</v>
      </c>
      <c r="AN30" s="43" t="b">
        <f t="shared" si="24"/>
        <v>0</v>
      </c>
      <c r="AO30" s="43" t="b">
        <f t="shared" si="25"/>
        <v>0</v>
      </c>
      <c r="AP30" s="40">
        <f t="shared" si="26"/>
        <v>0</v>
      </c>
      <c r="AQ30" s="43" t="str">
        <f t="shared" si="27"/>
        <v>0</v>
      </c>
      <c r="AR30" s="40">
        <f t="shared" si="28"/>
        <v>0</v>
      </c>
      <c r="AS30" s="44" t="str">
        <f t="shared" si="29"/>
        <v>0</v>
      </c>
    </row>
    <row r="31" spans="1:45" ht="26.25" thickBot="1">
      <c r="A31" s="109" t="s">
        <v>67</v>
      </c>
      <c r="B31" s="110"/>
      <c r="C31" s="185"/>
      <c r="D31" s="186"/>
      <c r="E31" s="183">
        <v>2</v>
      </c>
      <c r="F31" s="121"/>
      <c r="G31" s="122"/>
      <c r="H31" s="122"/>
      <c r="I31" s="122"/>
      <c r="J31" s="123"/>
      <c r="K31" s="124"/>
      <c r="L31" s="122"/>
      <c r="M31" s="122"/>
      <c r="N31" s="122"/>
      <c r="O31" s="125"/>
      <c r="P31" s="121"/>
      <c r="Q31" s="122"/>
      <c r="R31" s="122"/>
      <c r="S31" s="122"/>
      <c r="T31" s="123"/>
      <c r="U31" s="124"/>
      <c r="V31" s="122"/>
      <c r="W31" s="122"/>
      <c r="X31" s="122"/>
      <c r="Y31" s="125"/>
      <c r="Z31" s="121"/>
      <c r="AA31" s="122"/>
      <c r="AB31" s="122"/>
      <c r="AC31" s="122"/>
      <c r="AD31" s="123"/>
      <c r="AE31" s="16">
        <f t="shared" si="15"/>
        <v>0</v>
      </c>
      <c r="AF31" s="42" t="str">
        <f t="shared" si="16"/>
        <v>0</v>
      </c>
      <c r="AG31" s="43" t="b">
        <f t="shared" si="17"/>
        <v>0</v>
      </c>
      <c r="AH31" s="40">
        <f t="shared" si="18"/>
        <v>0</v>
      </c>
      <c r="AI31" s="43" t="str">
        <f t="shared" si="19"/>
        <v>0</v>
      </c>
      <c r="AJ31" s="43" t="b">
        <f t="shared" si="20"/>
        <v>0</v>
      </c>
      <c r="AK31" s="43" t="b">
        <f t="shared" si="21"/>
        <v>0</v>
      </c>
      <c r="AL31" s="40">
        <f t="shared" si="22"/>
        <v>0</v>
      </c>
      <c r="AM31" s="43" t="str">
        <f t="shared" si="23"/>
        <v>0</v>
      </c>
      <c r="AN31" s="43" t="b">
        <f t="shared" si="24"/>
        <v>0</v>
      </c>
      <c r="AO31" s="43" t="b">
        <f t="shared" si="25"/>
        <v>0</v>
      </c>
      <c r="AP31" s="40">
        <f t="shared" si="26"/>
        <v>0</v>
      </c>
      <c r="AQ31" s="43" t="str">
        <f t="shared" si="27"/>
        <v>0</v>
      </c>
      <c r="AR31" s="40">
        <f t="shared" si="28"/>
        <v>0</v>
      </c>
      <c r="AS31" s="44" t="str">
        <f t="shared" si="29"/>
        <v>0</v>
      </c>
    </row>
    <row r="32" spans="1:45" ht="25.5">
      <c r="A32" s="109" t="s">
        <v>68</v>
      </c>
      <c r="B32" s="181"/>
      <c r="C32" s="185"/>
      <c r="D32" s="186"/>
      <c r="E32" s="183">
        <v>2</v>
      </c>
      <c r="F32" s="121"/>
      <c r="G32" s="122"/>
      <c r="H32" s="122"/>
      <c r="I32" s="122"/>
      <c r="J32" s="123"/>
      <c r="K32" s="124"/>
      <c r="L32" s="122"/>
      <c r="M32" s="122"/>
      <c r="N32" s="122"/>
      <c r="O32" s="125"/>
      <c r="P32" s="121"/>
      <c r="Q32" s="122"/>
      <c r="R32" s="122"/>
      <c r="S32" s="122"/>
      <c r="T32" s="123"/>
      <c r="U32" s="124"/>
      <c r="V32" s="122"/>
      <c r="W32" s="122"/>
      <c r="X32" s="122"/>
      <c r="Y32" s="125"/>
      <c r="Z32" s="121"/>
      <c r="AA32" s="122"/>
      <c r="AB32" s="122"/>
      <c r="AC32" s="122"/>
      <c r="AD32" s="123"/>
      <c r="AE32" s="16">
        <f t="shared" si="15"/>
        <v>0</v>
      </c>
      <c r="AF32" s="42" t="str">
        <f t="shared" si="16"/>
        <v>0</v>
      </c>
      <c r="AG32" s="43" t="b">
        <f t="shared" si="17"/>
        <v>0</v>
      </c>
      <c r="AH32" s="40">
        <f t="shared" si="18"/>
        <v>0</v>
      </c>
      <c r="AI32" s="43" t="str">
        <f t="shared" si="19"/>
        <v>0</v>
      </c>
      <c r="AJ32" s="43" t="b">
        <f t="shared" si="20"/>
        <v>0</v>
      </c>
      <c r="AK32" s="43" t="b">
        <f t="shared" si="21"/>
        <v>0</v>
      </c>
      <c r="AL32" s="40">
        <f t="shared" si="22"/>
        <v>0</v>
      </c>
      <c r="AM32" s="43" t="str">
        <f t="shared" si="23"/>
        <v>0</v>
      </c>
      <c r="AN32" s="43" t="b">
        <f t="shared" si="24"/>
        <v>0</v>
      </c>
      <c r="AO32" s="43" t="b">
        <f t="shared" si="25"/>
        <v>0</v>
      </c>
      <c r="AP32" s="40">
        <f t="shared" si="26"/>
        <v>0</v>
      </c>
      <c r="AQ32" s="43" t="str">
        <f t="shared" si="27"/>
        <v>0</v>
      </c>
      <c r="AR32" s="40">
        <f t="shared" si="28"/>
        <v>0</v>
      </c>
      <c r="AS32" s="44" t="str">
        <f t="shared" si="29"/>
        <v>0</v>
      </c>
    </row>
    <row r="33" spans="1:45" ht="26.25" thickBot="1">
      <c r="A33" s="109" t="s">
        <v>69</v>
      </c>
      <c r="B33" s="110"/>
      <c r="C33" s="185"/>
      <c r="D33" s="186"/>
      <c r="E33" s="184">
        <v>2</v>
      </c>
      <c r="F33" s="121"/>
      <c r="G33" s="122"/>
      <c r="H33" s="122"/>
      <c r="I33" s="122"/>
      <c r="J33" s="123"/>
      <c r="K33" s="124"/>
      <c r="L33" s="122"/>
      <c r="M33" s="122"/>
      <c r="N33" s="122"/>
      <c r="O33" s="125"/>
      <c r="P33" s="121"/>
      <c r="Q33" s="122"/>
      <c r="R33" s="122"/>
      <c r="S33" s="122"/>
      <c r="T33" s="123"/>
      <c r="U33" s="124"/>
      <c r="V33" s="122"/>
      <c r="W33" s="122"/>
      <c r="X33" s="122"/>
      <c r="Y33" s="125"/>
      <c r="Z33" s="121"/>
      <c r="AA33" s="122"/>
      <c r="AB33" s="122"/>
      <c r="AC33" s="122"/>
      <c r="AD33" s="123"/>
      <c r="AE33" s="16">
        <f t="shared" si="15"/>
        <v>0</v>
      </c>
      <c r="AF33" s="42" t="str">
        <f t="shared" si="16"/>
        <v>0</v>
      </c>
      <c r="AG33" s="43" t="b">
        <f t="shared" si="17"/>
        <v>0</v>
      </c>
      <c r="AH33" s="40">
        <f t="shared" si="18"/>
        <v>0</v>
      </c>
      <c r="AI33" s="43" t="str">
        <f t="shared" si="19"/>
        <v>0</v>
      </c>
      <c r="AJ33" s="43" t="b">
        <f t="shared" si="20"/>
        <v>0</v>
      </c>
      <c r="AK33" s="43" t="b">
        <f t="shared" si="21"/>
        <v>0</v>
      </c>
      <c r="AL33" s="40">
        <f t="shared" si="22"/>
        <v>0</v>
      </c>
      <c r="AM33" s="43" t="str">
        <f t="shared" si="23"/>
        <v>0</v>
      </c>
      <c r="AN33" s="43" t="b">
        <f t="shared" si="24"/>
        <v>0</v>
      </c>
      <c r="AO33" s="43" t="b">
        <f t="shared" si="25"/>
        <v>0</v>
      </c>
      <c r="AP33" s="40">
        <f t="shared" si="26"/>
        <v>0</v>
      </c>
      <c r="AQ33" s="43" t="str">
        <f t="shared" si="27"/>
        <v>0</v>
      </c>
      <c r="AR33" s="40">
        <f t="shared" si="28"/>
        <v>0</v>
      </c>
      <c r="AS33" s="44" t="str">
        <f t="shared" si="29"/>
        <v>0</v>
      </c>
    </row>
    <row r="34" spans="1:45" ht="25.5">
      <c r="A34" s="109" t="s">
        <v>70</v>
      </c>
      <c r="B34" s="181"/>
      <c r="C34" s="185"/>
      <c r="D34" s="186"/>
      <c r="E34" s="184">
        <v>2</v>
      </c>
      <c r="F34" s="121"/>
      <c r="G34" s="122"/>
      <c r="H34" s="122"/>
      <c r="I34" s="122"/>
      <c r="J34" s="123"/>
      <c r="K34" s="124"/>
      <c r="L34" s="122"/>
      <c r="M34" s="122"/>
      <c r="N34" s="122"/>
      <c r="O34" s="125"/>
      <c r="P34" s="121"/>
      <c r="Q34" s="122"/>
      <c r="R34" s="122"/>
      <c r="S34" s="122"/>
      <c r="T34" s="123"/>
      <c r="U34" s="124"/>
      <c r="V34" s="122"/>
      <c r="W34" s="122"/>
      <c r="X34" s="122"/>
      <c r="Y34" s="125"/>
      <c r="Z34" s="121"/>
      <c r="AA34" s="122"/>
      <c r="AB34" s="122"/>
      <c r="AC34" s="122"/>
      <c r="AD34" s="123"/>
      <c r="AE34" s="16">
        <f t="shared" si="15"/>
        <v>0</v>
      </c>
      <c r="AF34" s="42" t="str">
        <f t="shared" si="16"/>
        <v>0</v>
      </c>
      <c r="AG34" s="43" t="b">
        <f t="shared" si="17"/>
        <v>0</v>
      </c>
      <c r="AH34" s="40">
        <f t="shared" si="18"/>
        <v>0</v>
      </c>
      <c r="AI34" s="43" t="str">
        <f t="shared" si="19"/>
        <v>0</v>
      </c>
      <c r="AJ34" s="43" t="b">
        <f t="shared" si="20"/>
        <v>0</v>
      </c>
      <c r="AK34" s="43" t="b">
        <f t="shared" si="21"/>
        <v>0</v>
      </c>
      <c r="AL34" s="40">
        <f t="shared" si="22"/>
        <v>0</v>
      </c>
      <c r="AM34" s="43" t="str">
        <f t="shared" si="23"/>
        <v>0</v>
      </c>
      <c r="AN34" s="43" t="b">
        <f t="shared" si="24"/>
        <v>0</v>
      </c>
      <c r="AO34" s="43" t="b">
        <f t="shared" si="25"/>
        <v>0</v>
      </c>
      <c r="AP34" s="40">
        <f t="shared" si="26"/>
        <v>0</v>
      </c>
      <c r="AQ34" s="43" t="str">
        <f t="shared" si="27"/>
        <v>0</v>
      </c>
      <c r="AR34" s="40">
        <f t="shared" si="28"/>
        <v>0</v>
      </c>
      <c r="AS34" s="44" t="str">
        <f t="shared" si="29"/>
        <v>0</v>
      </c>
    </row>
    <row r="35" spans="1:45" ht="26.25" thickBot="1">
      <c r="A35" s="109" t="s">
        <v>71</v>
      </c>
      <c r="B35" s="110"/>
      <c r="C35" s="185"/>
      <c r="D35" s="186"/>
      <c r="E35" s="184">
        <v>2</v>
      </c>
      <c r="F35" s="121"/>
      <c r="G35" s="122"/>
      <c r="H35" s="122"/>
      <c r="I35" s="122"/>
      <c r="J35" s="123"/>
      <c r="K35" s="124"/>
      <c r="L35" s="122"/>
      <c r="M35" s="122"/>
      <c r="N35" s="122"/>
      <c r="O35" s="125"/>
      <c r="P35" s="121"/>
      <c r="Q35" s="122"/>
      <c r="R35" s="122"/>
      <c r="S35" s="122"/>
      <c r="T35" s="123"/>
      <c r="U35" s="124"/>
      <c r="V35" s="122"/>
      <c r="W35" s="122"/>
      <c r="X35" s="122"/>
      <c r="Y35" s="125"/>
      <c r="Z35" s="121"/>
      <c r="AA35" s="122"/>
      <c r="AB35" s="122"/>
      <c r="AC35" s="122"/>
      <c r="AD35" s="123"/>
      <c r="AE35" s="16">
        <f t="shared" si="15"/>
        <v>0</v>
      </c>
      <c r="AF35" s="42" t="str">
        <f t="shared" si="16"/>
        <v>0</v>
      </c>
      <c r="AG35" s="43" t="b">
        <f t="shared" si="17"/>
        <v>0</v>
      </c>
      <c r="AH35" s="40">
        <f t="shared" si="18"/>
        <v>0</v>
      </c>
      <c r="AI35" s="43" t="str">
        <f t="shared" si="19"/>
        <v>0</v>
      </c>
      <c r="AJ35" s="43" t="b">
        <f t="shared" si="20"/>
        <v>0</v>
      </c>
      <c r="AK35" s="43" t="b">
        <f t="shared" si="21"/>
        <v>0</v>
      </c>
      <c r="AL35" s="40">
        <f t="shared" si="22"/>
        <v>0</v>
      </c>
      <c r="AM35" s="43" t="str">
        <f t="shared" si="23"/>
        <v>0</v>
      </c>
      <c r="AN35" s="43" t="b">
        <f t="shared" si="24"/>
        <v>0</v>
      </c>
      <c r="AO35" s="43" t="b">
        <f t="shared" si="25"/>
        <v>0</v>
      </c>
      <c r="AP35" s="40">
        <f t="shared" si="26"/>
        <v>0</v>
      </c>
      <c r="AQ35" s="43" t="str">
        <f t="shared" si="27"/>
        <v>0</v>
      </c>
      <c r="AR35" s="40">
        <f t="shared" si="28"/>
        <v>0</v>
      </c>
      <c r="AS35" s="44" t="str">
        <f t="shared" si="29"/>
        <v>0</v>
      </c>
    </row>
    <row r="36" spans="1:45" ht="25.5">
      <c r="A36" s="109" t="s">
        <v>72</v>
      </c>
      <c r="B36" s="181"/>
      <c r="C36" s="185"/>
      <c r="D36" s="186"/>
      <c r="E36" s="184">
        <v>2</v>
      </c>
      <c r="F36" s="121"/>
      <c r="G36" s="122"/>
      <c r="H36" s="122"/>
      <c r="I36" s="122"/>
      <c r="J36" s="123"/>
      <c r="K36" s="124"/>
      <c r="L36" s="122"/>
      <c r="M36" s="122"/>
      <c r="N36" s="122"/>
      <c r="O36" s="125"/>
      <c r="P36" s="121"/>
      <c r="Q36" s="122"/>
      <c r="R36" s="122"/>
      <c r="S36" s="122"/>
      <c r="T36" s="123"/>
      <c r="U36" s="124"/>
      <c r="V36" s="122"/>
      <c r="W36" s="122"/>
      <c r="X36" s="122"/>
      <c r="Y36" s="125"/>
      <c r="Z36" s="121"/>
      <c r="AA36" s="122"/>
      <c r="AB36" s="122"/>
      <c r="AC36" s="122"/>
      <c r="AD36" s="123"/>
      <c r="AE36" s="16">
        <f t="shared" si="15"/>
        <v>0</v>
      </c>
      <c r="AF36" s="42" t="str">
        <f t="shared" si="16"/>
        <v>0</v>
      </c>
      <c r="AG36" s="43" t="b">
        <f t="shared" si="17"/>
        <v>0</v>
      </c>
      <c r="AH36" s="40">
        <f t="shared" si="18"/>
        <v>0</v>
      </c>
      <c r="AI36" s="43" t="str">
        <f t="shared" si="19"/>
        <v>0</v>
      </c>
      <c r="AJ36" s="43" t="b">
        <f t="shared" si="20"/>
        <v>0</v>
      </c>
      <c r="AK36" s="43" t="b">
        <f t="shared" si="21"/>
        <v>0</v>
      </c>
      <c r="AL36" s="40">
        <f t="shared" si="22"/>
        <v>0</v>
      </c>
      <c r="AM36" s="43" t="str">
        <f t="shared" si="23"/>
        <v>0</v>
      </c>
      <c r="AN36" s="43" t="b">
        <f t="shared" si="24"/>
        <v>0</v>
      </c>
      <c r="AO36" s="43" t="b">
        <f t="shared" si="25"/>
        <v>0</v>
      </c>
      <c r="AP36" s="40">
        <f t="shared" si="26"/>
        <v>0</v>
      </c>
      <c r="AQ36" s="43" t="str">
        <f t="shared" si="27"/>
        <v>0</v>
      </c>
      <c r="AR36" s="40">
        <f t="shared" si="28"/>
        <v>0</v>
      </c>
      <c r="AS36" s="44" t="str">
        <f t="shared" si="29"/>
        <v>0</v>
      </c>
    </row>
    <row r="37" spans="1:45" ht="26.25" thickBot="1">
      <c r="A37" s="109" t="s">
        <v>73</v>
      </c>
      <c r="B37" s="110"/>
      <c r="C37" s="185"/>
      <c r="D37" s="186"/>
      <c r="E37" s="184">
        <v>2</v>
      </c>
      <c r="F37" s="121"/>
      <c r="G37" s="122"/>
      <c r="H37" s="122"/>
      <c r="I37" s="122"/>
      <c r="J37" s="123"/>
      <c r="K37" s="124"/>
      <c r="L37" s="122"/>
      <c r="M37" s="122"/>
      <c r="N37" s="122"/>
      <c r="O37" s="125"/>
      <c r="P37" s="121"/>
      <c r="Q37" s="122"/>
      <c r="R37" s="122"/>
      <c r="S37" s="122"/>
      <c r="T37" s="123"/>
      <c r="U37" s="124"/>
      <c r="V37" s="122"/>
      <c r="W37" s="122"/>
      <c r="X37" s="122"/>
      <c r="Y37" s="125"/>
      <c r="Z37" s="121"/>
      <c r="AA37" s="122"/>
      <c r="AB37" s="122"/>
      <c r="AC37" s="122"/>
      <c r="AD37" s="123"/>
      <c r="AE37" s="16">
        <f t="shared" si="15"/>
        <v>0</v>
      </c>
      <c r="AF37" s="42" t="str">
        <f t="shared" si="16"/>
        <v>0</v>
      </c>
      <c r="AG37" s="43" t="b">
        <f t="shared" si="17"/>
        <v>0</v>
      </c>
      <c r="AH37" s="40">
        <f t="shared" si="18"/>
        <v>0</v>
      </c>
      <c r="AI37" s="43" t="str">
        <f t="shared" si="19"/>
        <v>0</v>
      </c>
      <c r="AJ37" s="43" t="b">
        <f t="shared" si="20"/>
        <v>0</v>
      </c>
      <c r="AK37" s="43" t="b">
        <f t="shared" si="21"/>
        <v>0</v>
      </c>
      <c r="AL37" s="40">
        <f t="shared" si="22"/>
        <v>0</v>
      </c>
      <c r="AM37" s="43" t="str">
        <f t="shared" si="23"/>
        <v>0</v>
      </c>
      <c r="AN37" s="43" t="b">
        <f t="shared" si="24"/>
        <v>0</v>
      </c>
      <c r="AO37" s="43" t="b">
        <f t="shared" si="25"/>
        <v>0</v>
      </c>
      <c r="AP37" s="40">
        <f t="shared" si="26"/>
        <v>0</v>
      </c>
      <c r="AQ37" s="43" t="str">
        <f t="shared" si="27"/>
        <v>0</v>
      </c>
      <c r="AR37" s="40">
        <f t="shared" si="28"/>
        <v>0</v>
      </c>
      <c r="AS37" s="44" t="str">
        <f t="shared" si="29"/>
        <v>0</v>
      </c>
    </row>
    <row r="38" spans="1:45" ht="25.5">
      <c r="A38" s="109" t="s">
        <v>74</v>
      </c>
      <c r="B38" s="181"/>
      <c r="C38" s="185"/>
      <c r="D38" s="186"/>
      <c r="E38" s="184">
        <v>2</v>
      </c>
      <c r="F38" s="121"/>
      <c r="G38" s="122"/>
      <c r="H38" s="122"/>
      <c r="I38" s="122"/>
      <c r="J38" s="123"/>
      <c r="K38" s="124"/>
      <c r="L38" s="122"/>
      <c r="M38" s="122"/>
      <c r="N38" s="122"/>
      <c r="O38" s="125"/>
      <c r="P38" s="121"/>
      <c r="Q38" s="122"/>
      <c r="R38" s="122"/>
      <c r="S38" s="122"/>
      <c r="T38" s="123"/>
      <c r="U38" s="124"/>
      <c r="V38" s="122"/>
      <c r="W38" s="122"/>
      <c r="X38" s="122"/>
      <c r="Y38" s="125"/>
      <c r="Z38" s="121"/>
      <c r="AA38" s="122"/>
      <c r="AB38" s="122"/>
      <c r="AC38" s="122"/>
      <c r="AD38" s="123"/>
      <c r="AE38" s="16">
        <f t="shared" si="15"/>
        <v>0</v>
      </c>
      <c r="AF38" s="42" t="str">
        <f t="shared" si="16"/>
        <v>0</v>
      </c>
      <c r="AG38" s="43" t="b">
        <f t="shared" si="17"/>
        <v>0</v>
      </c>
      <c r="AH38" s="40">
        <f t="shared" si="18"/>
        <v>0</v>
      </c>
      <c r="AI38" s="43" t="str">
        <f t="shared" si="19"/>
        <v>0</v>
      </c>
      <c r="AJ38" s="43" t="b">
        <f t="shared" si="20"/>
        <v>0</v>
      </c>
      <c r="AK38" s="43" t="b">
        <f t="shared" si="21"/>
        <v>0</v>
      </c>
      <c r="AL38" s="40">
        <f t="shared" si="22"/>
        <v>0</v>
      </c>
      <c r="AM38" s="43" t="str">
        <f t="shared" si="23"/>
        <v>0</v>
      </c>
      <c r="AN38" s="43" t="b">
        <f t="shared" si="24"/>
        <v>0</v>
      </c>
      <c r="AO38" s="43" t="b">
        <f t="shared" si="25"/>
        <v>0</v>
      </c>
      <c r="AP38" s="40">
        <f t="shared" si="26"/>
        <v>0</v>
      </c>
      <c r="AQ38" s="43" t="str">
        <f t="shared" si="27"/>
        <v>0</v>
      </c>
      <c r="AR38" s="40">
        <f t="shared" si="28"/>
        <v>0</v>
      </c>
      <c r="AS38" s="44" t="str">
        <f t="shared" si="29"/>
        <v>0</v>
      </c>
    </row>
    <row r="39" spans="1:45" ht="26.25" thickBot="1">
      <c r="A39" s="109" t="s">
        <v>75</v>
      </c>
      <c r="B39" s="110"/>
      <c r="C39" s="185"/>
      <c r="D39" s="186"/>
      <c r="E39" s="184">
        <v>2</v>
      </c>
      <c r="F39" s="121"/>
      <c r="G39" s="122"/>
      <c r="H39" s="122"/>
      <c r="I39" s="122"/>
      <c r="J39" s="123"/>
      <c r="K39" s="124"/>
      <c r="L39" s="122"/>
      <c r="M39" s="122"/>
      <c r="N39" s="122"/>
      <c r="O39" s="125"/>
      <c r="P39" s="121"/>
      <c r="Q39" s="122"/>
      <c r="R39" s="122"/>
      <c r="S39" s="122"/>
      <c r="T39" s="123"/>
      <c r="U39" s="124"/>
      <c r="V39" s="122"/>
      <c r="W39" s="122"/>
      <c r="X39" s="122"/>
      <c r="Y39" s="125"/>
      <c r="Z39" s="121"/>
      <c r="AA39" s="122"/>
      <c r="AB39" s="122"/>
      <c r="AC39" s="122"/>
      <c r="AD39" s="123"/>
      <c r="AE39" s="16">
        <f t="shared" si="15"/>
        <v>0</v>
      </c>
      <c r="AF39" s="42" t="str">
        <f t="shared" si="16"/>
        <v>0</v>
      </c>
      <c r="AG39" s="43" t="b">
        <f t="shared" si="17"/>
        <v>0</v>
      </c>
      <c r="AH39" s="40">
        <f t="shared" si="18"/>
        <v>0</v>
      </c>
      <c r="AI39" s="43" t="str">
        <f t="shared" si="19"/>
        <v>0</v>
      </c>
      <c r="AJ39" s="43" t="b">
        <f t="shared" si="20"/>
        <v>0</v>
      </c>
      <c r="AK39" s="43" t="b">
        <f t="shared" si="21"/>
        <v>0</v>
      </c>
      <c r="AL39" s="40">
        <f t="shared" si="22"/>
        <v>0</v>
      </c>
      <c r="AM39" s="43" t="str">
        <f t="shared" si="23"/>
        <v>0</v>
      </c>
      <c r="AN39" s="43" t="b">
        <f t="shared" si="24"/>
        <v>0</v>
      </c>
      <c r="AO39" s="43" t="b">
        <f t="shared" si="25"/>
        <v>0</v>
      </c>
      <c r="AP39" s="40">
        <f t="shared" si="26"/>
        <v>0</v>
      </c>
      <c r="AQ39" s="43" t="str">
        <f t="shared" si="27"/>
        <v>0</v>
      </c>
      <c r="AR39" s="40">
        <f t="shared" si="28"/>
        <v>0</v>
      </c>
      <c r="AS39" s="44" t="str">
        <f t="shared" si="29"/>
        <v>0</v>
      </c>
    </row>
    <row r="40" spans="1:45" ht="25.5">
      <c r="A40" s="109" t="s">
        <v>76</v>
      </c>
      <c r="B40" s="181"/>
      <c r="C40" s="185"/>
      <c r="D40" s="186"/>
      <c r="E40" s="184">
        <v>2</v>
      </c>
      <c r="F40" s="121"/>
      <c r="G40" s="122"/>
      <c r="H40" s="122"/>
      <c r="I40" s="122"/>
      <c r="J40" s="123"/>
      <c r="K40" s="124"/>
      <c r="L40" s="122"/>
      <c r="M40" s="122"/>
      <c r="N40" s="122"/>
      <c r="O40" s="125"/>
      <c r="P40" s="121"/>
      <c r="Q40" s="122"/>
      <c r="R40" s="122"/>
      <c r="S40" s="122"/>
      <c r="T40" s="123"/>
      <c r="U40" s="124"/>
      <c r="V40" s="122"/>
      <c r="W40" s="122"/>
      <c r="X40" s="122"/>
      <c r="Y40" s="125"/>
      <c r="Z40" s="121"/>
      <c r="AA40" s="122"/>
      <c r="AB40" s="122"/>
      <c r="AC40" s="122"/>
      <c r="AD40" s="123"/>
      <c r="AE40" s="16">
        <f t="shared" si="15"/>
        <v>0</v>
      </c>
      <c r="AF40" s="42" t="str">
        <f t="shared" si="16"/>
        <v>0</v>
      </c>
      <c r="AG40" s="43" t="b">
        <f t="shared" si="17"/>
        <v>0</v>
      </c>
      <c r="AH40" s="40">
        <f t="shared" si="18"/>
        <v>0</v>
      </c>
      <c r="AI40" s="43" t="str">
        <f t="shared" si="19"/>
        <v>0</v>
      </c>
      <c r="AJ40" s="43" t="b">
        <f t="shared" si="20"/>
        <v>0</v>
      </c>
      <c r="AK40" s="43" t="b">
        <f t="shared" si="21"/>
        <v>0</v>
      </c>
      <c r="AL40" s="40">
        <f t="shared" si="22"/>
        <v>0</v>
      </c>
      <c r="AM40" s="43" t="str">
        <f t="shared" si="23"/>
        <v>0</v>
      </c>
      <c r="AN40" s="43" t="b">
        <f t="shared" si="24"/>
        <v>0</v>
      </c>
      <c r="AO40" s="43" t="b">
        <f t="shared" si="25"/>
        <v>0</v>
      </c>
      <c r="AP40" s="40">
        <f t="shared" si="26"/>
        <v>0</v>
      </c>
      <c r="AQ40" s="43" t="str">
        <f t="shared" si="27"/>
        <v>0</v>
      </c>
      <c r="AR40" s="40">
        <f t="shared" si="28"/>
        <v>0</v>
      </c>
      <c r="AS40" s="44" t="str">
        <f t="shared" si="29"/>
        <v>0</v>
      </c>
    </row>
    <row r="41" spans="1:45" ht="26.25" thickBot="1">
      <c r="A41" s="109" t="s">
        <v>77</v>
      </c>
      <c r="B41" s="110"/>
      <c r="C41" s="185"/>
      <c r="D41" s="186"/>
      <c r="E41" s="184">
        <v>2</v>
      </c>
      <c r="F41" s="121"/>
      <c r="G41" s="122"/>
      <c r="H41" s="122"/>
      <c r="I41" s="122"/>
      <c r="J41" s="123"/>
      <c r="K41" s="124"/>
      <c r="L41" s="122"/>
      <c r="M41" s="122"/>
      <c r="N41" s="122"/>
      <c r="O41" s="125"/>
      <c r="P41" s="121"/>
      <c r="Q41" s="122"/>
      <c r="R41" s="122"/>
      <c r="S41" s="122"/>
      <c r="T41" s="123"/>
      <c r="U41" s="124"/>
      <c r="V41" s="122"/>
      <c r="W41" s="122"/>
      <c r="X41" s="122"/>
      <c r="Y41" s="125"/>
      <c r="Z41" s="121"/>
      <c r="AA41" s="122"/>
      <c r="AB41" s="122"/>
      <c r="AC41" s="122"/>
      <c r="AD41" s="123"/>
      <c r="AE41" s="16">
        <f t="shared" si="15"/>
        <v>0</v>
      </c>
      <c r="AF41" s="42" t="str">
        <f t="shared" si="16"/>
        <v>0</v>
      </c>
      <c r="AG41" s="43" t="b">
        <f t="shared" si="17"/>
        <v>0</v>
      </c>
      <c r="AH41" s="40">
        <f t="shared" si="18"/>
        <v>0</v>
      </c>
      <c r="AI41" s="43" t="str">
        <f t="shared" si="19"/>
        <v>0</v>
      </c>
      <c r="AJ41" s="43" t="b">
        <f t="shared" si="20"/>
        <v>0</v>
      </c>
      <c r="AK41" s="43" t="b">
        <f t="shared" si="21"/>
        <v>0</v>
      </c>
      <c r="AL41" s="40">
        <f t="shared" si="22"/>
        <v>0</v>
      </c>
      <c r="AM41" s="43" t="str">
        <f t="shared" si="23"/>
        <v>0</v>
      </c>
      <c r="AN41" s="43" t="b">
        <f t="shared" si="24"/>
        <v>0</v>
      </c>
      <c r="AO41" s="43" t="b">
        <f t="shared" si="25"/>
        <v>0</v>
      </c>
      <c r="AP41" s="40">
        <f t="shared" si="26"/>
        <v>0</v>
      </c>
      <c r="AQ41" s="43" t="str">
        <f t="shared" si="27"/>
        <v>0</v>
      </c>
      <c r="AR41" s="40">
        <f t="shared" si="28"/>
        <v>0</v>
      </c>
      <c r="AS41" s="44" t="str">
        <f t="shared" si="29"/>
        <v>0</v>
      </c>
    </row>
    <row r="42" spans="1:45" ht="25.5">
      <c r="A42" s="109" t="s">
        <v>78</v>
      </c>
      <c r="B42" s="181"/>
      <c r="C42" s="185"/>
      <c r="D42" s="186"/>
      <c r="E42" s="184">
        <v>2</v>
      </c>
      <c r="F42" s="121"/>
      <c r="G42" s="122"/>
      <c r="H42" s="122"/>
      <c r="I42" s="122"/>
      <c r="J42" s="123"/>
      <c r="K42" s="124"/>
      <c r="L42" s="122"/>
      <c r="M42" s="122"/>
      <c r="N42" s="122"/>
      <c r="O42" s="125"/>
      <c r="P42" s="121"/>
      <c r="Q42" s="122"/>
      <c r="R42" s="122"/>
      <c r="S42" s="122"/>
      <c r="T42" s="123"/>
      <c r="U42" s="124"/>
      <c r="V42" s="122"/>
      <c r="W42" s="122"/>
      <c r="X42" s="122"/>
      <c r="Y42" s="125"/>
      <c r="Z42" s="121"/>
      <c r="AA42" s="122"/>
      <c r="AB42" s="122"/>
      <c r="AC42" s="122"/>
      <c r="AD42" s="123"/>
      <c r="AE42" s="16">
        <f t="shared" si="15"/>
        <v>0</v>
      </c>
      <c r="AF42" s="42" t="str">
        <f t="shared" si="16"/>
        <v>0</v>
      </c>
      <c r="AG42" s="43" t="b">
        <f t="shared" si="17"/>
        <v>0</v>
      </c>
      <c r="AH42" s="40">
        <f t="shared" si="18"/>
        <v>0</v>
      </c>
      <c r="AI42" s="43" t="str">
        <f t="shared" si="19"/>
        <v>0</v>
      </c>
      <c r="AJ42" s="43" t="b">
        <f t="shared" si="20"/>
        <v>0</v>
      </c>
      <c r="AK42" s="43" t="b">
        <f t="shared" si="21"/>
        <v>0</v>
      </c>
      <c r="AL42" s="40">
        <f t="shared" si="22"/>
        <v>0</v>
      </c>
      <c r="AM42" s="43" t="str">
        <f t="shared" si="23"/>
        <v>0</v>
      </c>
      <c r="AN42" s="43" t="b">
        <f t="shared" si="24"/>
        <v>0</v>
      </c>
      <c r="AO42" s="43" t="b">
        <f t="shared" si="25"/>
        <v>0</v>
      </c>
      <c r="AP42" s="40">
        <f t="shared" si="26"/>
        <v>0</v>
      </c>
      <c r="AQ42" s="43" t="str">
        <f t="shared" si="27"/>
        <v>0</v>
      </c>
      <c r="AR42" s="40">
        <f t="shared" si="28"/>
        <v>0</v>
      </c>
      <c r="AS42" s="44" t="str">
        <f t="shared" si="29"/>
        <v>0</v>
      </c>
    </row>
    <row r="43" spans="1:45" ht="26.25" thickBot="1">
      <c r="A43" s="109" t="s">
        <v>79</v>
      </c>
      <c r="B43" s="110"/>
      <c r="C43" s="185"/>
      <c r="D43" s="186"/>
      <c r="E43" s="184">
        <v>2</v>
      </c>
      <c r="F43" s="121"/>
      <c r="G43" s="122"/>
      <c r="H43" s="122"/>
      <c r="I43" s="122"/>
      <c r="J43" s="123"/>
      <c r="K43" s="124"/>
      <c r="L43" s="122"/>
      <c r="M43" s="122"/>
      <c r="N43" s="122"/>
      <c r="O43" s="125"/>
      <c r="P43" s="121"/>
      <c r="Q43" s="122"/>
      <c r="R43" s="122"/>
      <c r="S43" s="122"/>
      <c r="T43" s="123"/>
      <c r="U43" s="124"/>
      <c r="V43" s="122"/>
      <c r="W43" s="122"/>
      <c r="X43" s="122"/>
      <c r="Y43" s="125"/>
      <c r="Z43" s="121"/>
      <c r="AA43" s="122"/>
      <c r="AB43" s="122"/>
      <c r="AC43" s="122"/>
      <c r="AD43" s="123"/>
      <c r="AE43" s="16">
        <f t="shared" si="15"/>
        <v>0</v>
      </c>
      <c r="AF43" s="42" t="str">
        <f t="shared" si="16"/>
        <v>0</v>
      </c>
      <c r="AG43" s="43" t="b">
        <f t="shared" si="17"/>
        <v>0</v>
      </c>
      <c r="AH43" s="40">
        <f t="shared" si="18"/>
        <v>0</v>
      </c>
      <c r="AI43" s="43" t="str">
        <f t="shared" si="19"/>
        <v>0</v>
      </c>
      <c r="AJ43" s="43" t="b">
        <f t="shared" si="20"/>
        <v>0</v>
      </c>
      <c r="AK43" s="43" t="b">
        <f t="shared" si="21"/>
        <v>0</v>
      </c>
      <c r="AL43" s="40">
        <f t="shared" si="22"/>
        <v>0</v>
      </c>
      <c r="AM43" s="43" t="str">
        <f t="shared" si="23"/>
        <v>0</v>
      </c>
      <c r="AN43" s="43" t="b">
        <f t="shared" si="24"/>
        <v>0</v>
      </c>
      <c r="AO43" s="43" t="b">
        <f t="shared" si="25"/>
        <v>0</v>
      </c>
      <c r="AP43" s="40">
        <f t="shared" si="26"/>
        <v>0</v>
      </c>
      <c r="AQ43" s="43" t="str">
        <f t="shared" si="27"/>
        <v>0</v>
      </c>
      <c r="AR43" s="40">
        <f t="shared" si="28"/>
        <v>0</v>
      </c>
      <c r="AS43" s="44" t="str">
        <f t="shared" si="29"/>
        <v>0</v>
      </c>
    </row>
    <row r="44" spans="1:45" ht="25.5">
      <c r="A44" s="109" t="s">
        <v>80</v>
      </c>
      <c r="B44" s="181"/>
      <c r="C44" s="185"/>
      <c r="D44" s="186"/>
      <c r="E44" s="184">
        <v>2</v>
      </c>
      <c r="F44" s="121"/>
      <c r="G44" s="122"/>
      <c r="H44" s="122"/>
      <c r="I44" s="122"/>
      <c r="J44" s="123"/>
      <c r="K44" s="124"/>
      <c r="L44" s="122"/>
      <c r="M44" s="122"/>
      <c r="N44" s="122"/>
      <c r="O44" s="125"/>
      <c r="P44" s="121"/>
      <c r="Q44" s="122"/>
      <c r="R44" s="122"/>
      <c r="S44" s="122"/>
      <c r="T44" s="123"/>
      <c r="U44" s="124"/>
      <c r="V44" s="122"/>
      <c r="W44" s="122"/>
      <c r="X44" s="122"/>
      <c r="Y44" s="125"/>
      <c r="Z44" s="121"/>
      <c r="AA44" s="122"/>
      <c r="AB44" s="122"/>
      <c r="AC44" s="122"/>
      <c r="AD44" s="123"/>
      <c r="AE44" s="16">
        <f t="shared" si="15"/>
        <v>0</v>
      </c>
      <c r="AF44" s="42" t="str">
        <f t="shared" si="16"/>
        <v>0</v>
      </c>
      <c r="AG44" s="43" t="b">
        <f t="shared" si="17"/>
        <v>0</v>
      </c>
      <c r="AH44" s="40">
        <f t="shared" si="18"/>
        <v>0</v>
      </c>
      <c r="AI44" s="43" t="str">
        <f t="shared" si="19"/>
        <v>0</v>
      </c>
      <c r="AJ44" s="43" t="b">
        <f t="shared" si="20"/>
        <v>0</v>
      </c>
      <c r="AK44" s="43" t="b">
        <f t="shared" si="21"/>
        <v>0</v>
      </c>
      <c r="AL44" s="40">
        <f t="shared" si="22"/>
        <v>0</v>
      </c>
      <c r="AM44" s="43" t="str">
        <f t="shared" si="23"/>
        <v>0</v>
      </c>
      <c r="AN44" s="43" t="b">
        <f t="shared" si="24"/>
        <v>0</v>
      </c>
      <c r="AO44" s="43" t="b">
        <f t="shared" si="25"/>
        <v>0</v>
      </c>
      <c r="AP44" s="40">
        <f t="shared" si="26"/>
        <v>0</v>
      </c>
      <c r="AQ44" s="43" t="str">
        <f t="shared" si="27"/>
        <v>0</v>
      </c>
      <c r="AR44" s="40">
        <f t="shared" si="28"/>
        <v>0</v>
      </c>
      <c r="AS44" s="44" t="str">
        <f t="shared" si="29"/>
        <v>0</v>
      </c>
    </row>
    <row r="45" spans="1:45" ht="26.25" thickBot="1">
      <c r="A45" s="109" t="s">
        <v>81</v>
      </c>
      <c r="B45" s="110"/>
      <c r="C45" s="185"/>
      <c r="D45" s="186"/>
      <c r="E45" s="184">
        <v>2</v>
      </c>
      <c r="F45" s="121"/>
      <c r="G45" s="122"/>
      <c r="H45" s="122"/>
      <c r="I45" s="122"/>
      <c r="J45" s="123"/>
      <c r="K45" s="124"/>
      <c r="L45" s="122"/>
      <c r="M45" s="122"/>
      <c r="N45" s="122"/>
      <c r="O45" s="125"/>
      <c r="P45" s="121"/>
      <c r="Q45" s="122"/>
      <c r="R45" s="122"/>
      <c r="S45" s="122"/>
      <c r="T45" s="123"/>
      <c r="U45" s="124"/>
      <c r="V45" s="122"/>
      <c r="W45" s="122"/>
      <c r="X45" s="122"/>
      <c r="Y45" s="125"/>
      <c r="Z45" s="121"/>
      <c r="AA45" s="122"/>
      <c r="AB45" s="122"/>
      <c r="AC45" s="122"/>
      <c r="AD45" s="123"/>
      <c r="AE45" s="16">
        <f aca="true" t="shared" si="30" ref="AE45:AE54">H45+M45+R45+U45+AC45</f>
        <v>0</v>
      </c>
      <c r="AF45" s="42" t="str">
        <f aca="true" t="shared" si="31" ref="AF45:AF54">IF(AE45=0,"0",AE45)</f>
        <v>0</v>
      </c>
      <c r="AG45" s="43" t="b">
        <f aca="true" t="shared" si="32" ref="AG45:AG54">IF(L45=3,1,IF(L45=2,2,IF(L45=1,3)))</f>
        <v>0</v>
      </c>
      <c r="AH45" s="40">
        <f aca="true" t="shared" si="33" ref="AH45:AH54">J45+AG45+Q45+W45+AA45</f>
        <v>0</v>
      </c>
      <c r="AI45" s="43" t="str">
        <f aca="true" t="shared" si="34" ref="AI45:AI54">IF(AH45=0,"0",AH45)</f>
        <v>0</v>
      </c>
      <c r="AJ45" s="43" t="b">
        <f aca="true" t="shared" si="35" ref="AJ45:AJ54">IF(Z45=3,1,IF(Z45=2,2,IF(Z45=1,3)))</f>
        <v>0</v>
      </c>
      <c r="AK45" s="43" t="b">
        <f aca="true" t="shared" si="36" ref="AK45:AK54">IF(AD45=3,1,IF(AD45=2,2,IF(AD45=1,3)))</f>
        <v>0</v>
      </c>
      <c r="AL45" s="40">
        <f aca="true" t="shared" si="37" ref="AL45:AL54">G45+O45+T45+AJ45+AK45</f>
        <v>0</v>
      </c>
      <c r="AM45" s="43" t="str">
        <f aca="true" t="shared" si="38" ref="AM45:AM54">IF(AL45=0,"0",AL45)</f>
        <v>0</v>
      </c>
      <c r="AN45" s="43" t="b">
        <f aca="true" t="shared" si="39" ref="AN45:AN54">IF(P45=3,1,IF(P45=2,2,IF(P45=1,3)))</f>
        <v>0</v>
      </c>
      <c r="AO45" s="43" t="b">
        <f aca="true" t="shared" si="40" ref="AO45:AO54">IF(S45=3,1,IF(S45=2,2,IF(S45=1,3)))</f>
        <v>0</v>
      </c>
      <c r="AP45" s="40">
        <f aca="true" t="shared" si="41" ref="AP45:AP54">K45+AN45+AO45+X45+AB45</f>
        <v>0</v>
      </c>
      <c r="AQ45" s="43" t="str">
        <f aca="true" t="shared" si="42" ref="AQ45:AQ54">IF(AP45=0,"0",AP45)</f>
        <v>0</v>
      </c>
      <c r="AR45" s="40">
        <f aca="true" t="shared" si="43" ref="AR45:AR54">F45+I45+N45+V45+Y45</f>
        <v>0</v>
      </c>
      <c r="AS45" s="44" t="str">
        <f aca="true" t="shared" si="44" ref="AS45:AS54">IF(AR45=0,"0",AR45)</f>
        <v>0</v>
      </c>
    </row>
    <row r="46" spans="1:45" ht="25.5">
      <c r="A46" s="109" t="s">
        <v>82</v>
      </c>
      <c r="B46" s="181"/>
      <c r="C46" s="185"/>
      <c r="D46" s="186"/>
      <c r="E46" s="184">
        <v>2</v>
      </c>
      <c r="F46" s="121"/>
      <c r="G46" s="122"/>
      <c r="H46" s="122"/>
      <c r="I46" s="122"/>
      <c r="J46" s="123"/>
      <c r="K46" s="124"/>
      <c r="L46" s="122"/>
      <c r="M46" s="122"/>
      <c r="N46" s="122"/>
      <c r="O46" s="125"/>
      <c r="P46" s="121"/>
      <c r="Q46" s="122"/>
      <c r="R46" s="122"/>
      <c r="S46" s="122"/>
      <c r="T46" s="123"/>
      <c r="U46" s="124"/>
      <c r="V46" s="122"/>
      <c r="W46" s="122"/>
      <c r="X46" s="122"/>
      <c r="Y46" s="125"/>
      <c r="Z46" s="121"/>
      <c r="AA46" s="122"/>
      <c r="AB46" s="122"/>
      <c r="AC46" s="122"/>
      <c r="AD46" s="123"/>
      <c r="AE46" s="16">
        <f t="shared" si="30"/>
        <v>0</v>
      </c>
      <c r="AF46" s="42" t="str">
        <f t="shared" si="31"/>
        <v>0</v>
      </c>
      <c r="AG46" s="43" t="b">
        <f t="shared" si="32"/>
        <v>0</v>
      </c>
      <c r="AH46" s="40">
        <f t="shared" si="33"/>
        <v>0</v>
      </c>
      <c r="AI46" s="43" t="str">
        <f t="shared" si="34"/>
        <v>0</v>
      </c>
      <c r="AJ46" s="43" t="b">
        <f t="shared" si="35"/>
        <v>0</v>
      </c>
      <c r="AK46" s="43" t="b">
        <f t="shared" si="36"/>
        <v>0</v>
      </c>
      <c r="AL46" s="40">
        <f t="shared" si="37"/>
        <v>0</v>
      </c>
      <c r="AM46" s="43" t="str">
        <f t="shared" si="38"/>
        <v>0</v>
      </c>
      <c r="AN46" s="43" t="b">
        <f t="shared" si="39"/>
        <v>0</v>
      </c>
      <c r="AO46" s="43" t="b">
        <f t="shared" si="40"/>
        <v>0</v>
      </c>
      <c r="AP46" s="40">
        <f t="shared" si="41"/>
        <v>0</v>
      </c>
      <c r="AQ46" s="43" t="str">
        <f t="shared" si="42"/>
        <v>0</v>
      </c>
      <c r="AR46" s="40">
        <f t="shared" si="43"/>
        <v>0</v>
      </c>
      <c r="AS46" s="44" t="str">
        <f t="shared" si="44"/>
        <v>0</v>
      </c>
    </row>
    <row r="47" spans="1:45" ht="26.25" thickBot="1">
      <c r="A47" s="109" t="s">
        <v>83</v>
      </c>
      <c r="B47" s="110"/>
      <c r="C47" s="185"/>
      <c r="D47" s="186"/>
      <c r="E47" s="184">
        <v>2</v>
      </c>
      <c r="F47" s="121"/>
      <c r="G47" s="122"/>
      <c r="H47" s="122"/>
      <c r="I47" s="122"/>
      <c r="J47" s="123"/>
      <c r="K47" s="124"/>
      <c r="L47" s="122"/>
      <c r="M47" s="122"/>
      <c r="N47" s="122"/>
      <c r="O47" s="125"/>
      <c r="P47" s="121"/>
      <c r="Q47" s="122"/>
      <c r="R47" s="122"/>
      <c r="S47" s="122"/>
      <c r="T47" s="123"/>
      <c r="U47" s="124"/>
      <c r="V47" s="122"/>
      <c r="W47" s="122"/>
      <c r="X47" s="122"/>
      <c r="Y47" s="125"/>
      <c r="Z47" s="121"/>
      <c r="AA47" s="122"/>
      <c r="AB47" s="122"/>
      <c r="AC47" s="122"/>
      <c r="AD47" s="123"/>
      <c r="AE47" s="16">
        <f t="shared" si="30"/>
        <v>0</v>
      </c>
      <c r="AF47" s="42" t="str">
        <f t="shared" si="31"/>
        <v>0</v>
      </c>
      <c r="AG47" s="43" t="b">
        <f t="shared" si="32"/>
        <v>0</v>
      </c>
      <c r="AH47" s="40">
        <f t="shared" si="33"/>
        <v>0</v>
      </c>
      <c r="AI47" s="43" t="str">
        <f t="shared" si="34"/>
        <v>0</v>
      </c>
      <c r="AJ47" s="43" t="b">
        <f t="shared" si="35"/>
        <v>0</v>
      </c>
      <c r="AK47" s="43" t="b">
        <f t="shared" si="36"/>
        <v>0</v>
      </c>
      <c r="AL47" s="40">
        <f t="shared" si="37"/>
        <v>0</v>
      </c>
      <c r="AM47" s="43" t="str">
        <f t="shared" si="38"/>
        <v>0</v>
      </c>
      <c r="AN47" s="43" t="b">
        <f t="shared" si="39"/>
        <v>0</v>
      </c>
      <c r="AO47" s="43" t="b">
        <f t="shared" si="40"/>
        <v>0</v>
      </c>
      <c r="AP47" s="40">
        <f t="shared" si="41"/>
        <v>0</v>
      </c>
      <c r="AQ47" s="43" t="str">
        <f t="shared" si="42"/>
        <v>0</v>
      </c>
      <c r="AR47" s="40">
        <f t="shared" si="43"/>
        <v>0</v>
      </c>
      <c r="AS47" s="44" t="str">
        <f t="shared" si="44"/>
        <v>0</v>
      </c>
    </row>
    <row r="48" spans="1:45" ht="25.5">
      <c r="A48" s="109" t="s">
        <v>84</v>
      </c>
      <c r="B48" s="181"/>
      <c r="C48" s="185"/>
      <c r="D48" s="186"/>
      <c r="E48" s="184">
        <v>2</v>
      </c>
      <c r="F48" s="121"/>
      <c r="G48" s="122"/>
      <c r="H48" s="122"/>
      <c r="I48" s="122"/>
      <c r="J48" s="123"/>
      <c r="K48" s="124"/>
      <c r="L48" s="122"/>
      <c r="M48" s="122"/>
      <c r="N48" s="122"/>
      <c r="O48" s="125"/>
      <c r="P48" s="121"/>
      <c r="Q48" s="122"/>
      <c r="R48" s="122"/>
      <c r="S48" s="122"/>
      <c r="T48" s="123"/>
      <c r="U48" s="124"/>
      <c r="V48" s="122"/>
      <c r="W48" s="122"/>
      <c r="X48" s="122"/>
      <c r="Y48" s="125"/>
      <c r="Z48" s="121"/>
      <c r="AA48" s="122"/>
      <c r="AB48" s="122"/>
      <c r="AC48" s="122"/>
      <c r="AD48" s="123"/>
      <c r="AE48" s="16">
        <f t="shared" si="30"/>
        <v>0</v>
      </c>
      <c r="AF48" s="42" t="str">
        <f t="shared" si="31"/>
        <v>0</v>
      </c>
      <c r="AG48" s="43" t="b">
        <f t="shared" si="32"/>
        <v>0</v>
      </c>
      <c r="AH48" s="40">
        <f t="shared" si="33"/>
        <v>0</v>
      </c>
      <c r="AI48" s="43" t="str">
        <f t="shared" si="34"/>
        <v>0</v>
      </c>
      <c r="AJ48" s="43" t="b">
        <f t="shared" si="35"/>
        <v>0</v>
      </c>
      <c r="AK48" s="43" t="b">
        <f t="shared" si="36"/>
        <v>0</v>
      </c>
      <c r="AL48" s="40">
        <f t="shared" si="37"/>
        <v>0</v>
      </c>
      <c r="AM48" s="43" t="str">
        <f t="shared" si="38"/>
        <v>0</v>
      </c>
      <c r="AN48" s="43" t="b">
        <f t="shared" si="39"/>
        <v>0</v>
      </c>
      <c r="AO48" s="43" t="b">
        <f t="shared" si="40"/>
        <v>0</v>
      </c>
      <c r="AP48" s="40">
        <f t="shared" si="41"/>
        <v>0</v>
      </c>
      <c r="AQ48" s="43" t="str">
        <f t="shared" si="42"/>
        <v>0</v>
      </c>
      <c r="AR48" s="40">
        <f t="shared" si="43"/>
        <v>0</v>
      </c>
      <c r="AS48" s="44" t="str">
        <f t="shared" si="44"/>
        <v>0</v>
      </c>
    </row>
    <row r="49" spans="1:45" ht="26.25" thickBot="1">
      <c r="A49" s="109" t="s">
        <v>85</v>
      </c>
      <c r="B49" s="110"/>
      <c r="C49" s="185"/>
      <c r="D49" s="186"/>
      <c r="E49" s="184">
        <v>2</v>
      </c>
      <c r="F49" s="121"/>
      <c r="G49" s="122"/>
      <c r="H49" s="122"/>
      <c r="I49" s="122"/>
      <c r="J49" s="123"/>
      <c r="K49" s="124"/>
      <c r="L49" s="122"/>
      <c r="M49" s="122"/>
      <c r="N49" s="122"/>
      <c r="O49" s="125"/>
      <c r="P49" s="121"/>
      <c r="Q49" s="122"/>
      <c r="R49" s="122"/>
      <c r="S49" s="122"/>
      <c r="T49" s="123"/>
      <c r="U49" s="124"/>
      <c r="V49" s="122"/>
      <c r="W49" s="122"/>
      <c r="X49" s="122"/>
      <c r="Y49" s="125"/>
      <c r="Z49" s="121"/>
      <c r="AA49" s="122"/>
      <c r="AB49" s="122"/>
      <c r="AC49" s="122"/>
      <c r="AD49" s="123"/>
      <c r="AE49" s="16">
        <f t="shared" si="30"/>
        <v>0</v>
      </c>
      <c r="AF49" s="42" t="str">
        <f t="shared" si="31"/>
        <v>0</v>
      </c>
      <c r="AG49" s="43" t="b">
        <f t="shared" si="32"/>
        <v>0</v>
      </c>
      <c r="AH49" s="40">
        <f t="shared" si="33"/>
        <v>0</v>
      </c>
      <c r="AI49" s="43" t="str">
        <f t="shared" si="34"/>
        <v>0</v>
      </c>
      <c r="AJ49" s="43" t="b">
        <f t="shared" si="35"/>
        <v>0</v>
      </c>
      <c r="AK49" s="43" t="b">
        <f t="shared" si="36"/>
        <v>0</v>
      </c>
      <c r="AL49" s="40">
        <f t="shared" si="37"/>
        <v>0</v>
      </c>
      <c r="AM49" s="43" t="str">
        <f t="shared" si="38"/>
        <v>0</v>
      </c>
      <c r="AN49" s="43" t="b">
        <f t="shared" si="39"/>
        <v>0</v>
      </c>
      <c r="AO49" s="43" t="b">
        <f t="shared" si="40"/>
        <v>0</v>
      </c>
      <c r="AP49" s="40">
        <f t="shared" si="41"/>
        <v>0</v>
      </c>
      <c r="AQ49" s="43" t="str">
        <f t="shared" si="42"/>
        <v>0</v>
      </c>
      <c r="AR49" s="40">
        <f t="shared" si="43"/>
        <v>0</v>
      </c>
      <c r="AS49" s="44" t="str">
        <f t="shared" si="44"/>
        <v>0</v>
      </c>
    </row>
    <row r="50" spans="1:45" ht="25.5">
      <c r="A50" s="109" t="s">
        <v>86</v>
      </c>
      <c r="B50" s="181"/>
      <c r="C50" s="185"/>
      <c r="D50" s="186"/>
      <c r="E50" s="184">
        <v>2</v>
      </c>
      <c r="F50" s="121"/>
      <c r="G50" s="122"/>
      <c r="H50" s="122"/>
      <c r="I50" s="122"/>
      <c r="J50" s="123"/>
      <c r="K50" s="124"/>
      <c r="L50" s="122"/>
      <c r="M50" s="122"/>
      <c r="N50" s="122"/>
      <c r="O50" s="125"/>
      <c r="P50" s="121"/>
      <c r="Q50" s="122"/>
      <c r="R50" s="122"/>
      <c r="S50" s="122"/>
      <c r="T50" s="123"/>
      <c r="U50" s="124"/>
      <c r="V50" s="122"/>
      <c r="W50" s="122"/>
      <c r="X50" s="122"/>
      <c r="Y50" s="125"/>
      <c r="Z50" s="121"/>
      <c r="AA50" s="122"/>
      <c r="AB50" s="122"/>
      <c r="AC50" s="122"/>
      <c r="AD50" s="123"/>
      <c r="AE50" s="16">
        <f t="shared" si="30"/>
        <v>0</v>
      </c>
      <c r="AF50" s="42" t="str">
        <f t="shared" si="31"/>
        <v>0</v>
      </c>
      <c r="AG50" s="43" t="b">
        <f t="shared" si="32"/>
        <v>0</v>
      </c>
      <c r="AH50" s="40">
        <f t="shared" si="33"/>
        <v>0</v>
      </c>
      <c r="AI50" s="43" t="str">
        <f t="shared" si="34"/>
        <v>0</v>
      </c>
      <c r="AJ50" s="43" t="b">
        <f t="shared" si="35"/>
        <v>0</v>
      </c>
      <c r="AK50" s="43" t="b">
        <f t="shared" si="36"/>
        <v>0</v>
      </c>
      <c r="AL50" s="40">
        <f t="shared" si="37"/>
        <v>0</v>
      </c>
      <c r="AM50" s="43" t="str">
        <f t="shared" si="38"/>
        <v>0</v>
      </c>
      <c r="AN50" s="43" t="b">
        <f t="shared" si="39"/>
        <v>0</v>
      </c>
      <c r="AO50" s="43" t="b">
        <f t="shared" si="40"/>
        <v>0</v>
      </c>
      <c r="AP50" s="40">
        <f t="shared" si="41"/>
        <v>0</v>
      </c>
      <c r="AQ50" s="43" t="str">
        <f t="shared" si="42"/>
        <v>0</v>
      </c>
      <c r="AR50" s="40">
        <f t="shared" si="43"/>
        <v>0</v>
      </c>
      <c r="AS50" s="44" t="str">
        <f t="shared" si="44"/>
        <v>0</v>
      </c>
    </row>
    <row r="51" spans="1:45" ht="26.25" thickBot="1">
      <c r="A51" s="109" t="s">
        <v>87</v>
      </c>
      <c r="B51" s="110"/>
      <c r="C51" s="185"/>
      <c r="D51" s="186"/>
      <c r="E51" s="184">
        <v>2</v>
      </c>
      <c r="F51" s="121"/>
      <c r="G51" s="122"/>
      <c r="H51" s="122"/>
      <c r="I51" s="122"/>
      <c r="J51" s="123"/>
      <c r="K51" s="124"/>
      <c r="L51" s="122"/>
      <c r="M51" s="122"/>
      <c r="N51" s="122"/>
      <c r="O51" s="125"/>
      <c r="P51" s="121"/>
      <c r="Q51" s="122"/>
      <c r="R51" s="122"/>
      <c r="S51" s="122"/>
      <c r="T51" s="123"/>
      <c r="U51" s="124"/>
      <c r="V51" s="122"/>
      <c r="W51" s="122"/>
      <c r="X51" s="122"/>
      <c r="Y51" s="125"/>
      <c r="Z51" s="121"/>
      <c r="AA51" s="122"/>
      <c r="AB51" s="122"/>
      <c r="AC51" s="122"/>
      <c r="AD51" s="123"/>
      <c r="AE51" s="16">
        <f t="shared" si="30"/>
        <v>0</v>
      </c>
      <c r="AF51" s="42" t="str">
        <f t="shared" si="31"/>
        <v>0</v>
      </c>
      <c r="AG51" s="43" t="b">
        <f t="shared" si="32"/>
        <v>0</v>
      </c>
      <c r="AH51" s="40">
        <f t="shared" si="33"/>
        <v>0</v>
      </c>
      <c r="AI51" s="43" t="str">
        <f t="shared" si="34"/>
        <v>0</v>
      </c>
      <c r="AJ51" s="43" t="b">
        <f t="shared" si="35"/>
        <v>0</v>
      </c>
      <c r="AK51" s="43" t="b">
        <f t="shared" si="36"/>
        <v>0</v>
      </c>
      <c r="AL51" s="40">
        <f t="shared" si="37"/>
        <v>0</v>
      </c>
      <c r="AM51" s="43" t="str">
        <f t="shared" si="38"/>
        <v>0</v>
      </c>
      <c r="AN51" s="43" t="b">
        <f t="shared" si="39"/>
        <v>0</v>
      </c>
      <c r="AO51" s="43" t="b">
        <f t="shared" si="40"/>
        <v>0</v>
      </c>
      <c r="AP51" s="40">
        <f t="shared" si="41"/>
        <v>0</v>
      </c>
      <c r="AQ51" s="43" t="str">
        <f t="shared" si="42"/>
        <v>0</v>
      </c>
      <c r="AR51" s="40">
        <f t="shared" si="43"/>
        <v>0</v>
      </c>
      <c r="AS51" s="44" t="str">
        <f t="shared" si="44"/>
        <v>0</v>
      </c>
    </row>
    <row r="52" spans="1:45" ht="25.5">
      <c r="A52" s="109" t="s">
        <v>88</v>
      </c>
      <c r="B52" s="181"/>
      <c r="C52" s="185"/>
      <c r="D52" s="186"/>
      <c r="E52" s="184">
        <v>2</v>
      </c>
      <c r="F52" s="121"/>
      <c r="G52" s="122"/>
      <c r="H52" s="122"/>
      <c r="I52" s="122"/>
      <c r="J52" s="123"/>
      <c r="K52" s="124"/>
      <c r="L52" s="122"/>
      <c r="M52" s="122"/>
      <c r="N52" s="122"/>
      <c r="O52" s="125"/>
      <c r="P52" s="121"/>
      <c r="Q52" s="122"/>
      <c r="R52" s="122"/>
      <c r="S52" s="122"/>
      <c r="T52" s="123"/>
      <c r="U52" s="124"/>
      <c r="V52" s="122"/>
      <c r="W52" s="122"/>
      <c r="X52" s="122"/>
      <c r="Y52" s="125"/>
      <c r="Z52" s="121"/>
      <c r="AA52" s="122"/>
      <c r="AB52" s="122"/>
      <c r="AC52" s="122"/>
      <c r="AD52" s="123"/>
      <c r="AE52" s="16">
        <f t="shared" si="30"/>
        <v>0</v>
      </c>
      <c r="AF52" s="42" t="str">
        <f t="shared" si="31"/>
        <v>0</v>
      </c>
      <c r="AG52" s="43" t="b">
        <f t="shared" si="32"/>
        <v>0</v>
      </c>
      <c r="AH52" s="40">
        <f t="shared" si="33"/>
        <v>0</v>
      </c>
      <c r="AI52" s="43" t="str">
        <f t="shared" si="34"/>
        <v>0</v>
      </c>
      <c r="AJ52" s="43" t="b">
        <f t="shared" si="35"/>
        <v>0</v>
      </c>
      <c r="AK52" s="43" t="b">
        <f t="shared" si="36"/>
        <v>0</v>
      </c>
      <c r="AL52" s="40">
        <f t="shared" si="37"/>
        <v>0</v>
      </c>
      <c r="AM52" s="43" t="str">
        <f t="shared" si="38"/>
        <v>0</v>
      </c>
      <c r="AN52" s="43" t="b">
        <f t="shared" si="39"/>
        <v>0</v>
      </c>
      <c r="AO52" s="43" t="b">
        <f t="shared" si="40"/>
        <v>0</v>
      </c>
      <c r="AP52" s="40">
        <f t="shared" si="41"/>
        <v>0</v>
      </c>
      <c r="AQ52" s="43" t="str">
        <f t="shared" si="42"/>
        <v>0</v>
      </c>
      <c r="AR52" s="40">
        <f t="shared" si="43"/>
        <v>0</v>
      </c>
      <c r="AS52" s="44" t="str">
        <f t="shared" si="44"/>
        <v>0</v>
      </c>
    </row>
    <row r="53" spans="1:45" ht="26.25" thickBot="1">
      <c r="A53" s="109" t="s">
        <v>89</v>
      </c>
      <c r="B53" s="110"/>
      <c r="C53" s="185"/>
      <c r="D53" s="186"/>
      <c r="E53" s="184">
        <v>2</v>
      </c>
      <c r="F53" s="121"/>
      <c r="G53" s="122"/>
      <c r="H53" s="122"/>
      <c r="I53" s="122"/>
      <c r="J53" s="123"/>
      <c r="K53" s="124"/>
      <c r="L53" s="122"/>
      <c r="M53" s="122"/>
      <c r="N53" s="122"/>
      <c r="O53" s="125"/>
      <c r="P53" s="121"/>
      <c r="Q53" s="122"/>
      <c r="R53" s="122"/>
      <c r="S53" s="122"/>
      <c r="T53" s="123"/>
      <c r="U53" s="124"/>
      <c r="V53" s="122"/>
      <c r="W53" s="122"/>
      <c r="X53" s="122"/>
      <c r="Y53" s="125"/>
      <c r="Z53" s="121"/>
      <c r="AA53" s="122"/>
      <c r="AB53" s="122"/>
      <c r="AC53" s="122"/>
      <c r="AD53" s="123"/>
      <c r="AE53" s="16">
        <f t="shared" si="30"/>
        <v>0</v>
      </c>
      <c r="AF53" s="42" t="str">
        <f t="shared" si="31"/>
        <v>0</v>
      </c>
      <c r="AG53" s="43" t="b">
        <f t="shared" si="32"/>
        <v>0</v>
      </c>
      <c r="AH53" s="40">
        <f t="shared" si="33"/>
        <v>0</v>
      </c>
      <c r="AI53" s="43" t="str">
        <f t="shared" si="34"/>
        <v>0</v>
      </c>
      <c r="AJ53" s="43" t="b">
        <f t="shared" si="35"/>
        <v>0</v>
      </c>
      <c r="AK53" s="43" t="b">
        <f t="shared" si="36"/>
        <v>0</v>
      </c>
      <c r="AL53" s="40">
        <f t="shared" si="37"/>
        <v>0</v>
      </c>
      <c r="AM53" s="43" t="str">
        <f t="shared" si="38"/>
        <v>0</v>
      </c>
      <c r="AN53" s="43" t="b">
        <f t="shared" si="39"/>
        <v>0</v>
      </c>
      <c r="AO53" s="43" t="b">
        <f t="shared" si="40"/>
        <v>0</v>
      </c>
      <c r="AP53" s="40">
        <f t="shared" si="41"/>
        <v>0</v>
      </c>
      <c r="AQ53" s="43" t="str">
        <f t="shared" si="42"/>
        <v>0</v>
      </c>
      <c r="AR53" s="40">
        <f t="shared" si="43"/>
        <v>0</v>
      </c>
      <c r="AS53" s="44" t="str">
        <f t="shared" si="44"/>
        <v>0</v>
      </c>
    </row>
    <row r="54" spans="1:45" ht="25.5">
      <c r="A54" s="109" t="s">
        <v>90</v>
      </c>
      <c r="B54" s="181"/>
      <c r="C54" s="185"/>
      <c r="D54" s="186"/>
      <c r="E54" s="184">
        <v>2</v>
      </c>
      <c r="F54" s="121"/>
      <c r="G54" s="122"/>
      <c r="H54" s="122"/>
      <c r="I54" s="122"/>
      <c r="J54" s="123"/>
      <c r="K54" s="124"/>
      <c r="L54" s="122"/>
      <c r="M54" s="122"/>
      <c r="N54" s="122"/>
      <c r="O54" s="125"/>
      <c r="P54" s="121"/>
      <c r="Q54" s="122"/>
      <c r="R54" s="122"/>
      <c r="S54" s="122"/>
      <c r="T54" s="123"/>
      <c r="U54" s="124"/>
      <c r="V54" s="122"/>
      <c r="W54" s="122"/>
      <c r="X54" s="122"/>
      <c r="Y54" s="125"/>
      <c r="Z54" s="121"/>
      <c r="AA54" s="122"/>
      <c r="AB54" s="122"/>
      <c r="AC54" s="122"/>
      <c r="AD54" s="123"/>
      <c r="AE54" s="16">
        <f t="shared" si="30"/>
        <v>0</v>
      </c>
      <c r="AF54" s="42" t="str">
        <f t="shared" si="31"/>
        <v>0</v>
      </c>
      <c r="AG54" s="43" t="b">
        <f t="shared" si="32"/>
        <v>0</v>
      </c>
      <c r="AH54" s="40">
        <f t="shared" si="33"/>
        <v>0</v>
      </c>
      <c r="AI54" s="43" t="str">
        <f t="shared" si="34"/>
        <v>0</v>
      </c>
      <c r="AJ54" s="43" t="b">
        <f t="shared" si="35"/>
        <v>0</v>
      </c>
      <c r="AK54" s="43" t="b">
        <f t="shared" si="36"/>
        <v>0</v>
      </c>
      <c r="AL54" s="40">
        <f t="shared" si="37"/>
        <v>0</v>
      </c>
      <c r="AM54" s="43" t="str">
        <f t="shared" si="38"/>
        <v>0</v>
      </c>
      <c r="AN54" s="43" t="b">
        <f t="shared" si="39"/>
        <v>0</v>
      </c>
      <c r="AO54" s="43" t="b">
        <f t="shared" si="40"/>
        <v>0</v>
      </c>
      <c r="AP54" s="40">
        <f t="shared" si="41"/>
        <v>0</v>
      </c>
      <c r="AQ54" s="43" t="str">
        <f t="shared" si="42"/>
        <v>0</v>
      </c>
      <c r="AR54" s="40">
        <f t="shared" si="43"/>
        <v>0</v>
      </c>
      <c r="AS54" s="44" t="str">
        <f t="shared" si="44"/>
        <v>0</v>
      </c>
    </row>
    <row r="55" spans="1:45" ht="26.25" thickBot="1">
      <c r="A55" s="109" t="s">
        <v>91</v>
      </c>
      <c r="B55" s="110"/>
      <c r="C55" s="185"/>
      <c r="D55" s="186"/>
      <c r="E55" s="184">
        <v>2</v>
      </c>
      <c r="F55" s="121"/>
      <c r="G55" s="122"/>
      <c r="H55" s="122"/>
      <c r="I55" s="122"/>
      <c r="J55" s="123"/>
      <c r="K55" s="124"/>
      <c r="L55" s="122"/>
      <c r="M55" s="122"/>
      <c r="N55" s="122"/>
      <c r="O55" s="125"/>
      <c r="P55" s="121"/>
      <c r="Q55" s="122"/>
      <c r="R55" s="122"/>
      <c r="S55" s="122"/>
      <c r="T55" s="123"/>
      <c r="U55" s="124"/>
      <c r="V55" s="122"/>
      <c r="W55" s="122"/>
      <c r="X55" s="122"/>
      <c r="Y55" s="125"/>
      <c r="Z55" s="121"/>
      <c r="AA55" s="122"/>
      <c r="AB55" s="122"/>
      <c r="AC55" s="122"/>
      <c r="AD55" s="123"/>
      <c r="AE55" s="16">
        <f aca="true" t="shared" si="45" ref="AE55:AE61">H55+M55+R55+U55+AC55</f>
        <v>0</v>
      </c>
      <c r="AF55" s="42" t="str">
        <f aca="true" t="shared" si="46" ref="AF55:AF61">IF(AE55=0,"0",AE55)</f>
        <v>0</v>
      </c>
      <c r="AG55" s="43" t="b">
        <f aca="true" t="shared" si="47" ref="AG55:AG61">IF(L55=3,1,IF(L55=2,2,IF(L55=1,3)))</f>
        <v>0</v>
      </c>
      <c r="AH55" s="40">
        <f aca="true" t="shared" si="48" ref="AH55:AH61">J55+AG55+Q55+W55+AA55</f>
        <v>0</v>
      </c>
      <c r="AI55" s="43" t="str">
        <f aca="true" t="shared" si="49" ref="AI55:AI61">IF(AH55=0,"0",AH55)</f>
        <v>0</v>
      </c>
      <c r="AJ55" s="43" t="b">
        <f aca="true" t="shared" si="50" ref="AJ55:AJ61">IF(Z55=3,1,IF(Z55=2,2,IF(Z55=1,3)))</f>
        <v>0</v>
      </c>
      <c r="AK55" s="43" t="b">
        <f aca="true" t="shared" si="51" ref="AK55:AK61">IF(AD55=3,1,IF(AD55=2,2,IF(AD55=1,3)))</f>
        <v>0</v>
      </c>
      <c r="AL55" s="40">
        <f aca="true" t="shared" si="52" ref="AL55:AL61">G55+O55+T55+AJ55+AK55</f>
        <v>0</v>
      </c>
      <c r="AM55" s="43" t="str">
        <f aca="true" t="shared" si="53" ref="AM55:AM61">IF(AL55=0,"0",AL55)</f>
        <v>0</v>
      </c>
      <c r="AN55" s="43" t="b">
        <f aca="true" t="shared" si="54" ref="AN55:AN61">IF(P55=3,1,IF(P55=2,2,IF(P55=1,3)))</f>
        <v>0</v>
      </c>
      <c r="AO55" s="43" t="b">
        <f aca="true" t="shared" si="55" ref="AO55:AO61">IF(S55=3,1,IF(S55=2,2,IF(S55=1,3)))</f>
        <v>0</v>
      </c>
      <c r="AP55" s="40">
        <f aca="true" t="shared" si="56" ref="AP55:AP61">K55+AN55+AO55+X55+AB55</f>
        <v>0</v>
      </c>
      <c r="AQ55" s="43" t="str">
        <f aca="true" t="shared" si="57" ref="AQ55:AQ61">IF(AP55=0,"0",AP55)</f>
        <v>0</v>
      </c>
      <c r="AR55" s="40">
        <f aca="true" t="shared" si="58" ref="AR55:AR61">F55+I55+N55+V55+Y55</f>
        <v>0</v>
      </c>
      <c r="AS55" s="44" t="str">
        <f aca="true" t="shared" si="59" ref="AS55:AS61">IF(AR55=0,"0",AR55)</f>
        <v>0</v>
      </c>
    </row>
    <row r="56" spans="1:45" ht="26.25" thickBot="1">
      <c r="A56" s="109" t="s">
        <v>92</v>
      </c>
      <c r="B56" s="181"/>
      <c r="C56" s="185"/>
      <c r="D56" s="186"/>
      <c r="E56" s="184">
        <v>2</v>
      </c>
      <c r="F56" s="121"/>
      <c r="G56" s="122"/>
      <c r="H56" s="122"/>
      <c r="I56" s="122"/>
      <c r="J56" s="123"/>
      <c r="K56" s="124"/>
      <c r="L56" s="122"/>
      <c r="M56" s="122"/>
      <c r="N56" s="122"/>
      <c r="O56" s="125"/>
      <c r="P56" s="121"/>
      <c r="Q56" s="122"/>
      <c r="R56" s="122"/>
      <c r="S56" s="122"/>
      <c r="T56" s="123"/>
      <c r="U56" s="124"/>
      <c r="V56" s="122"/>
      <c r="W56" s="122"/>
      <c r="X56" s="122"/>
      <c r="Y56" s="125"/>
      <c r="Z56" s="121"/>
      <c r="AA56" s="122"/>
      <c r="AB56" s="122"/>
      <c r="AC56" s="122"/>
      <c r="AD56" s="123"/>
      <c r="AE56" s="16">
        <f t="shared" si="45"/>
        <v>0</v>
      </c>
      <c r="AF56" s="42" t="str">
        <f t="shared" si="46"/>
        <v>0</v>
      </c>
      <c r="AG56" s="43" t="b">
        <f t="shared" si="47"/>
        <v>0</v>
      </c>
      <c r="AH56" s="40">
        <f t="shared" si="48"/>
        <v>0</v>
      </c>
      <c r="AI56" s="43" t="str">
        <f t="shared" si="49"/>
        <v>0</v>
      </c>
      <c r="AJ56" s="43" t="b">
        <f t="shared" si="50"/>
        <v>0</v>
      </c>
      <c r="AK56" s="43" t="b">
        <f t="shared" si="51"/>
        <v>0</v>
      </c>
      <c r="AL56" s="40">
        <f t="shared" si="52"/>
        <v>0</v>
      </c>
      <c r="AM56" s="43" t="str">
        <f t="shared" si="53"/>
        <v>0</v>
      </c>
      <c r="AN56" s="43" t="b">
        <f t="shared" si="54"/>
        <v>0</v>
      </c>
      <c r="AO56" s="43" t="b">
        <f t="shared" si="55"/>
        <v>0</v>
      </c>
      <c r="AP56" s="40">
        <f t="shared" si="56"/>
        <v>0</v>
      </c>
      <c r="AQ56" s="43" t="str">
        <f t="shared" si="57"/>
        <v>0</v>
      </c>
      <c r="AR56" s="40">
        <f t="shared" si="58"/>
        <v>0</v>
      </c>
      <c r="AS56" s="44" t="str">
        <f t="shared" si="59"/>
        <v>0</v>
      </c>
    </row>
    <row r="57" spans="1:45" ht="26.25" thickBot="1">
      <c r="A57" s="109" t="s">
        <v>94</v>
      </c>
      <c r="B57" s="181"/>
      <c r="C57" s="185"/>
      <c r="D57" s="186"/>
      <c r="E57" s="184">
        <v>2</v>
      </c>
      <c r="F57" s="121"/>
      <c r="G57" s="122"/>
      <c r="H57" s="122"/>
      <c r="I57" s="122"/>
      <c r="J57" s="123"/>
      <c r="K57" s="124"/>
      <c r="L57" s="122"/>
      <c r="M57" s="122"/>
      <c r="N57" s="122"/>
      <c r="O57" s="125"/>
      <c r="P57" s="121"/>
      <c r="Q57" s="122"/>
      <c r="R57" s="122"/>
      <c r="S57" s="122"/>
      <c r="T57" s="123"/>
      <c r="U57" s="124"/>
      <c r="V57" s="122"/>
      <c r="W57" s="122"/>
      <c r="X57" s="122"/>
      <c r="Y57" s="125"/>
      <c r="Z57" s="121"/>
      <c r="AA57" s="122"/>
      <c r="AB57" s="122"/>
      <c r="AC57" s="122"/>
      <c r="AD57" s="123"/>
      <c r="AE57" s="16">
        <f t="shared" si="45"/>
        <v>0</v>
      </c>
      <c r="AF57" s="42" t="str">
        <f t="shared" si="46"/>
        <v>0</v>
      </c>
      <c r="AG57" s="43" t="b">
        <f t="shared" si="47"/>
        <v>0</v>
      </c>
      <c r="AH57" s="40">
        <f t="shared" si="48"/>
        <v>0</v>
      </c>
      <c r="AI57" s="43" t="str">
        <f t="shared" si="49"/>
        <v>0</v>
      </c>
      <c r="AJ57" s="43" t="b">
        <f t="shared" si="50"/>
        <v>0</v>
      </c>
      <c r="AK57" s="43" t="b">
        <f t="shared" si="51"/>
        <v>0</v>
      </c>
      <c r="AL57" s="40">
        <f t="shared" si="52"/>
        <v>0</v>
      </c>
      <c r="AM57" s="43" t="str">
        <f t="shared" si="53"/>
        <v>0</v>
      </c>
      <c r="AN57" s="43" t="b">
        <f t="shared" si="54"/>
        <v>0</v>
      </c>
      <c r="AO57" s="43" t="b">
        <f t="shared" si="55"/>
        <v>0</v>
      </c>
      <c r="AP57" s="40">
        <f t="shared" si="56"/>
        <v>0</v>
      </c>
      <c r="AQ57" s="43" t="str">
        <f t="shared" si="57"/>
        <v>0</v>
      </c>
      <c r="AR57" s="40">
        <f t="shared" si="58"/>
        <v>0</v>
      </c>
      <c r="AS57" s="44" t="str">
        <f t="shared" si="59"/>
        <v>0</v>
      </c>
    </row>
    <row r="58" spans="1:45" ht="26.25" thickBot="1">
      <c r="A58" s="109" t="s">
        <v>95</v>
      </c>
      <c r="B58" s="181"/>
      <c r="C58" s="185"/>
      <c r="D58" s="186"/>
      <c r="E58" s="184">
        <v>2</v>
      </c>
      <c r="F58" s="121"/>
      <c r="G58" s="122"/>
      <c r="H58" s="122"/>
      <c r="I58" s="122"/>
      <c r="J58" s="123"/>
      <c r="K58" s="124"/>
      <c r="L58" s="122"/>
      <c r="M58" s="122"/>
      <c r="N58" s="122"/>
      <c r="O58" s="125"/>
      <c r="P58" s="121"/>
      <c r="Q58" s="122"/>
      <c r="R58" s="122"/>
      <c r="S58" s="122"/>
      <c r="T58" s="123"/>
      <c r="U58" s="124"/>
      <c r="V58" s="122"/>
      <c r="W58" s="122"/>
      <c r="X58" s="122"/>
      <c r="Y58" s="125"/>
      <c r="Z58" s="121"/>
      <c r="AA58" s="122"/>
      <c r="AB58" s="122"/>
      <c r="AC58" s="122"/>
      <c r="AD58" s="123"/>
      <c r="AE58" s="16">
        <f t="shared" si="45"/>
        <v>0</v>
      </c>
      <c r="AF58" s="42" t="str">
        <f t="shared" si="46"/>
        <v>0</v>
      </c>
      <c r="AG58" s="43" t="b">
        <f t="shared" si="47"/>
        <v>0</v>
      </c>
      <c r="AH58" s="40">
        <f t="shared" si="48"/>
        <v>0</v>
      </c>
      <c r="AI58" s="43" t="str">
        <f t="shared" si="49"/>
        <v>0</v>
      </c>
      <c r="AJ58" s="43" t="b">
        <f t="shared" si="50"/>
        <v>0</v>
      </c>
      <c r="AK58" s="43" t="b">
        <f t="shared" si="51"/>
        <v>0</v>
      </c>
      <c r="AL58" s="40">
        <f t="shared" si="52"/>
        <v>0</v>
      </c>
      <c r="AM58" s="43" t="str">
        <f t="shared" si="53"/>
        <v>0</v>
      </c>
      <c r="AN58" s="43" t="b">
        <f t="shared" si="54"/>
        <v>0</v>
      </c>
      <c r="AO58" s="43" t="b">
        <f t="shared" si="55"/>
        <v>0</v>
      </c>
      <c r="AP58" s="40">
        <f t="shared" si="56"/>
        <v>0</v>
      </c>
      <c r="AQ58" s="43" t="str">
        <f t="shared" si="57"/>
        <v>0</v>
      </c>
      <c r="AR58" s="40">
        <f t="shared" si="58"/>
        <v>0</v>
      </c>
      <c r="AS58" s="44" t="str">
        <f t="shared" si="59"/>
        <v>0</v>
      </c>
    </row>
    <row r="59" spans="1:45" ht="26.25" thickBot="1">
      <c r="A59" s="109" t="s">
        <v>96</v>
      </c>
      <c r="B59" s="181"/>
      <c r="C59" s="185"/>
      <c r="D59" s="186"/>
      <c r="E59" s="184">
        <v>2</v>
      </c>
      <c r="F59" s="121"/>
      <c r="G59" s="122"/>
      <c r="H59" s="122"/>
      <c r="I59" s="122"/>
      <c r="J59" s="123"/>
      <c r="K59" s="124"/>
      <c r="L59" s="122"/>
      <c r="M59" s="122"/>
      <c r="N59" s="122"/>
      <c r="O59" s="125"/>
      <c r="P59" s="121"/>
      <c r="Q59" s="122"/>
      <c r="R59" s="122"/>
      <c r="S59" s="122"/>
      <c r="T59" s="123"/>
      <c r="U59" s="124"/>
      <c r="V59" s="122"/>
      <c r="W59" s="122"/>
      <c r="X59" s="122"/>
      <c r="Y59" s="125"/>
      <c r="Z59" s="121"/>
      <c r="AA59" s="122"/>
      <c r="AB59" s="122"/>
      <c r="AC59" s="122"/>
      <c r="AD59" s="123"/>
      <c r="AE59" s="16">
        <f t="shared" si="45"/>
        <v>0</v>
      </c>
      <c r="AF59" s="42" t="str">
        <f t="shared" si="46"/>
        <v>0</v>
      </c>
      <c r="AG59" s="43" t="b">
        <f t="shared" si="47"/>
        <v>0</v>
      </c>
      <c r="AH59" s="40">
        <f t="shared" si="48"/>
        <v>0</v>
      </c>
      <c r="AI59" s="43" t="str">
        <f t="shared" si="49"/>
        <v>0</v>
      </c>
      <c r="AJ59" s="43" t="b">
        <f t="shared" si="50"/>
        <v>0</v>
      </c>
      <c r="AK59" s="43" t="b">
        <f t="shared" si="51"/>
        <v>0</v>
      </c>
      <c r="AL59" s="40">
        <f t="shared" si="52"/>
        <v>0</v>
      </c>
      <c r="AM59" s="43" t="str">
        <f t="shared" si="53"/>
        <v>0</v>
      </c>
      <c r="AN59" s="43" t="b">
        <f t="shared" si="54"/>
        <v>0</v>
      </c>
      <c r="AO59" s="43" t="b">
        <f t="shared" si="55"/>
        <v>0</v>
      </c>
      <c r="AP59" s="40">
        <f t="shared" si="56"/>
        <v>0</v>
      </c>
      <c r="AQ59" s="43" t="str">
        <f t="shared" si="57"/>
        <v>0</v>
      </c>
      <c r="AR59" s="40">
        <f t="shared" si="58"/>
        <v>0</v>
      </c>
      <c r="AS59" s="44" t="str">
        <f t="shared" si="59"/>
        <v>0</v>
      </c>
    </row>
    <row r="60" spans="1:45" ht="26.25" thickBot="1">
      <c r="A60" s="109" t="s">
        <v>97</v>
      </c>
      <c r="B60" s="181"/>
      <c r="C60" s="185"/>
      <c r="D60" s="186"/>
      <c r="E60" s="184">
        <v>2</v>
      </c>
      <c r="F60" s="121"/>
      <c r="G60" s="122"/>
      <c r="H60" s="122"/>
      <c r="I60" s="122"/>
      <c r="J60" s="123"/>
      <c r="K60" s="124"/>
      <c r="L60" s="122"/>
      <c r="M60" s="122"/>
      <c r="N60" s="122"/>
      <c r="O60" s="125"/>
      <c r="P60" s="121"/>
      <c r="Q60" s="122"/>
      <c r="R60" s="122"/>
      <c r="S60" s="122"/>
      <c r="T60" s="123"/>
      <c r="U60" s="124"/>
      <c r="V60" s="122"/>
      <c r="W60" s="122"/>
      <c r="X60" s="122"/>
      <c r="Y60" s="125"/>
      <c r="Z60" s="121"/>
      <c r="AA60" s="122"/>
      <c r="AB60" s="122"/>
      <c r="AC60" s="122"/>
      <c r="AD60" s="123"/>
      <c r="AE60" s="16">
        <f t="shared" si="45"/>
        <v>0</v>
      </c>
      <c r="AF60" s="42" t="str">
        <f t="shared" si="46"/>
        <v>0</v>
      </c>
      <c r="AG60" s="43" t="b">
        <f t="shared" si="47"/>
        <v>0</v>
      </c>
      <c r="AH60" s="40">
        <f t="shared" si="48"/>
        <v>0</v>
      </c>
      <c r="AI60" s="43" t="str">
        <f t="shared" si="49"/>
        <v>0</v>
      </c>
      <c r="AJ60" s="43" t="b">
        <f t="shared" si="50"/>
        <v>0</v>
      </c>
      <c r="AK60" s="43" t="b">
        <f t="shared" si="51"/>
        <v>0</v>
      </c>
      <c r="AL60" s="40">
        <f t="shared" si="52"/>
        <v>0</v>
      </c>
      <c r="AM60" s="43" t="str">
        <f t="shared" si="53"/>
        <v>0</v>
      </c>
      <c r="AN60" s="43" t="b">
        <f t="shared" si="54"/>
        <v>0</v>
      </c>
      <c r="AO60" s="43" t="b">
        <f t="shared" si="55"/>
        <v>0</v>
      </c>
      <c r="AP60" s="40">
        <f t="shared" si="56"/>
        <v>0</v>
      </c>
      <c r="AQ60" s="43" t="str">
        <f t="shared" si="57"/>
        <v>0</v>
      </c>
      <c r="AR60" s="40">
        <f t="shared" si="58"/>
        <v>0</v>
      </c>
      <c r="AS60" s="44" t="str">
        <f t="shared" si="59"/>
        <v>0</v>
      </c>
    </row>
    <row r="61" spans="1:45" ht="25.5">
      <c r="A61" s="109" t="s">
        <v>98</v>
      </c>
      <c r="B61" s="181"/>
      <c r="C61" s="185"/>
      <c r="D61" s="186"/>
      <c r="E61" s="184">
        <v>2</v>
      </c>
      <c r="F61" s="121"/>
      <c r="G61" s="122"/>
      <c r="H61" s="122"/>
      <c r="I61" s="122"/>
      <c r="J61" s="123"/>
      <c r="K61" s="124"/>
      <c r="L61" s="122"/>
      <c r="M61" s="122"/>
      <c r="N61" s="122"/>
      <c r="O61" s="125"/>
      <c r="P61" s="121"/>
      <c r="Q61" s="122"/>
      <c r="R61" s="122"/>
      <c r="S61" s="122"/>
      <c r="T61" s="123"/>
      <c r="U61" s="124"/>
      <c r="V61" s="122"/>
      <c r="W61" s="122"/>
      <c r="X61" s="122"/>
      <c r="Y61" s="125"/>
      <c r="Z61" s="121"/>
      <c r="AA61" s="122"/>
      <c r="AB61" s="122"/>
      <c r="AC61" s="122"/>
      <c r="AD61" s="123"/>
      <c r="AE61" s="16">
        <f t="shared" si="45"/>
        <v>0</v>
      </c>
      <c r="AF61" s="42" t="str">
        <f t="shared" si="46"/>
        <v>0</v>
      </c>
      <c r="AG61" s="43" t="b">
        <f t="shared" si="47"/>
        <v>0</v>
      </c>
      <c r="AH61" s="40">
        <f t="shared" si="48"/>
        <v>0</v>
      </c>
      <c r="AI61" s="43" t="str">
        <f t="shared" si="49"/>
        <v>0</v>
      </c>
      <c r="AJ61" s="43" t="b">
        <f t="shared" si="50"/>
        <v>0</v>
      </c>
      <c r="AK61" s="43" t="b">
        <f t="shared" si="51"/>
        <v>0</v>
      </c>
      <c r="AL61" s="40">
        <f t="shared" si="52"/>
        <v>0</v>
      </c>
      <c r="AM61" s="43" t="str">
        <f t="shared" si="53"/>
        <v>0</v>
      </c>
      <c r="AN61" s="43" t="b">
        <f t="shared" si="54"/>
        <v>0</v>
      </c>
      <c r="AO61" s="43" t="b">
        <f t="shared" si="55"/>
        <v>0</v>
      </c>
      <c r="AP61" s="40">
        <f t="shared" si="56"/>
        <v>0</v>
      </c>
      <c r="AQ61" s="43" t="str">
        <f t="shared" si="57"/>
        <v>0</v>
      </c>
      <c r="AR61" s="40">
        <f t="shared" si="58"/>
        <v>0</v>
      </c>
      <c r="AS61" s="44" t="str">
        <f t="shared" si="59"/>
        <v>0</v>
      </c>
    </row>
  </sheetData>
  <sheetProtection/>
  <mergeCells count="9">
    <mergeCell ref="AS1:AS3"/>
    <mergeCell ref="AF1:AF3"/>
    <mergeCell ref="AI1:AI3"/>
    <mergeCell ref="AM1:AM3"/>
    <mergeCell ref="AQ1:AQ3"/>
    <mergeCell ref="A2:E2"/>
    <mergeCell ref="A1:E1"/>
    <mergeCell ref="F1:AD1"/>
    <mergeCell ref="F2:AD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E65"/>
  <sheetViews>
    <sheetView zoomScalePageLayoutView="0" workbookViewId="0" topLeftCell="A1">
      <selection activeCell="U64" sqref="U6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1" t="s">
        <v>9</v>
      </c>
      <c r="B1" s="202"/>
      <c r="C1" s="202"/>
      <c r="D1" s="202"/>
      <c r="E1" s="202"/>
      <c r="F1" s="203"/>
      <c r="G1"/>
      <c r="H1" s="201" t="s">
        <v>28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22.5" customHeight="1" thickBot="1">
      <c r="A2" s="220" t="str">
        <f>input1!A2</f>
        <v>ชั้น ม.</v>
      </c>
      <c r="B2" s="221"/>
      <c r="C2" s="221"/>
      <c r="D2" s="221"/>
      <c r="E2" s="221"/>
      <c r="F2" s="222"/>
      <c r="G2"/>
      <c r="H2" s="101" t="s">
        <v>19</v>
      </c>
      <c r="I2" s="29"/>
      <c r="J2" s="101" t="s">
        <v>20</v>
      </c>
      <c r="K2" s="29"/>
      <c r="L2" s="101" t="s">
        <v>21</v>
      </c>
      <c r="M2" s="29"/>
      <c r="N2" s="101" t="s">
        <v>22</v>
      </c>
      <c r="O2" s="29"/>
      <c r="P2" s="101" t="s">
        <v>23</v>
      </c>
      <c r="Q2" s="29"/>
      <c r="R2" s="29"/>
      <c r="S2" s="101" t="s">
        <v>24</v>
      </c>
    </row>
    <row r="3" spans="1:19" ht="21" thickBot="1">
      <c r="A3" s="111" t="s">
        <v>4</v>
      </c>
      <c r="B3" s="112" t="s">
        <v>3</v>
      </c>
      <c r="C3" s="1" t="s">
        <v>5</v>
      </c>
      <c r="D3" s="3" t="s">
        <v>6</v>
      </c>
      <c r="E3" s="1" t="s">
        <v>7</v>
      </c>
      <c r="F3" s="3" t="s">
        <v>7</v>
      </c>
      <c r="G3"/>
      <c r="H3" s="35" t="s">
        <v>18</v>
      </c>
      <c r="I3" s="102" t="s">
        <v>17</v>
      </c>
      <c r="J3" s="3" t="s">
        <v>18</v>
      </c>
      <c r="K3" s="36" t="s">
        <v>17</v>
      </c>
      <c r="L3" s="35" t="s">
        <v>18</v>
      </c>
      <c r="M3" s="102" t="s">
        <v>17</v>
      </c>
      <c r="N3" s="3" t="s">
        <v>18</v>
      </c>
      <c r="O3" s="36" t="s">
        <v>17</v>
      </c>
      <c r="P3" s="31" t="s">
        <v>18</v>
      </c>
      <c r="Q3" s="37"/>
      <c r="R3" s="102" t="s">
        <v>17</v>
      </c>
      <c r="S3" s="3" t="s">
        <v>18</v>
      </c>
    </row>
    <row r="4" spans="1:19" s="6" customFormat="1" ht="18" customHeight="1">
      <c r="A4" s="113" t="s">
        <v>41</v>
      </c>
      <c r="B4" s="114" t="str">
        <f>input1!B4</f>
        <v>4/4</v>
      </c>
      <c r="C4" s="161">
        <f>input1!C4</f>
        <v>0</v>
      </c>
      <c r="D4" s="162">
        <f>input1!D4</f>
        <v>0</v>
      </c>
      <c r="E4" s="4">
        <f>input1!E4</f>
        <v>1</v>
      </c>
      <c r="F4" s="163" t="str">
        <f>IF(E4=1,"ชาย",IF(E4=2,"หญิง","-"))</f>
        <v>ชาย</v>
      </c>
      <c r="G4" s="28">
        <f>(equal1!G4+equal2!G4+equal3!G4)/3</f>
        <v>0</v>
      </c>
      <c r="H4" s="19" t="str">
        <f>IF(G4&gt;10,"เสี่ยง/มีปัญหา","ปกติ")</f>
        <v>ปกติ</v>
      </c>
      <c r="I4" s="4">
        <f>(equal1!I4+equal2!I4+equal3!I4)/3</f>
        <v>0</v>
      </c>
      <c r="J4" s="19" t="str">
        <f>IF(I4&gt;9,"เสี่ยง/มีปัญหา","ปกติ")</f>
        <v>ปกติ</v>
      </c>
      <c r="K4" s="175">
        <f>(equal1!K4+equal2!K4+equal3!K4)/3</f>
        <v>0</v>
      </c>
      <c r="L4" s="19" t="str">
        <f>IF(K4&gt;10,"เสี่ยง/มีปัญหา","ปกติ")</f>
        <v>ปกติ</v>
      </c>
      <c r="M4" s="20">
        <f>(equal1!M4+equal2!M4+equal3!M4)/3</f>
        <v>0</v>
      </c>
      <c r="N4" s="19" t="str">
        <f>IF(M4&gt;9,"เสี่ยง/มีปัญหา","ปกติ")</f>
        <v>ปกติ</v>
      </c>
      <c r="O4" s="20">
        <f>(equal1!O4+equal2!O4+equal3!O4)/3</f>
        <v>0</v>
      </c>
      <c r="P4" s="18" t="str">
        <f>IF(O4&gt;10,"มีจุดแข็ง","ไม่มีจุดแข็ง")</f>
        <v>ไม่มีจุดแข็ง</v>
      </c>
      <c r="Q4" s="21">
        <f>G4+I4+K4+M4+O4</f>
        <v>0</v>
      </c>
      <c r="R4" s="165" t="str">
        <f>IF(Q4&lt;1,"-",Q4)</f>
        <v>-</v>
      </c>
      <c r="S4" s="114" t="str">
        <f>IF(R4&gt;48,"เสี่ยง/มีปัญหา","ปกติ")</f>
        <v>เสี่ยง/มีปัญหา</v>
      </c>
    </row>
    <row r="5" spans="1:19" s="6" customFormat="1" ht="18" customHeight="1">
      <c r="A5" s="113" t="s">
        <v>42</v>
      </c>
      <c r="B5" s="114">
        <f>input1!B5</f>
        <v>0</v>
      </c>
      <c r="C5" s="161">
        <f>input1!C5</f>
        <v>0</v>
      </c>
      <c r="D5" s="162">
        <f>input1!D5</f>
        <v>0</v>
      </c>
      <c r="E5" s="4">
        <f>input1!E5</f>
        <v>1</v>
      </c>
      <c r="F5" s="166" t="str">
        <f aca="true" t="shared" si="0" ref="F5:F21">IF(E5=1,"ชาย",IF(E5=2,"หญิง","-"))</f>
        <v>ชาย</v>
      </c>
      <c r="G5" s="12" t="str">
        <f>input1!AF5</f>
        <v>0</v>
      </c>
      <c r="H5" s="19" t="str">
        <f aca="true" t="shared" si="1" ref="H5:H21">IF(G5&gt;10,"เสี่ยง/มีปัญหา","ปกติ")</f>
        <v>เสี่ยง/มีปัญหา</v>
      </c>
      <c r="I5" s="4">
        <f>(equal1!I5+equal2!I5+equal3!I5)/3</f>
        <v>0</v>
      </c>
      <c r="J5" s="19" t="str">
        <f aca="true" t="shared" si="2" ref="J5:J21">IF(I5&gt;9,"เสี่ยง/มีปัญหา","ปกติ")</f>
        <v>ปกติ</v>
      </c>
      <c r="K5" s="20">
        <f>(equal1!K5+equal2!K5+equal3!K5)/3</f>
        <v>0</v>
      </c>
      <c r="L5" s="19" t="str">
        <f aca="true" t="shared" si="3" ref="L5:L21">IF(K5&gt;10,"เสี่ยง/มีปัญหา","ปกติ")</f>
        <v>ปกติ</v>
      </c>
      <c r="M5" s="20">
        <f>(equal1!M5+equal2!M5+equal3!M5)/3</f>
        <v>0</v>
      </c>
      <c r="N5" s="19" t="str">
        <f aca="true" t="shared" si="4" ref="N5:N21">IF(M5&gt;9,"เสี่ยง/มีปัญหา","ปกติ")</f>
        <v>ปกติ</v>
      </c>
      <c r="O5" s="20">
        <f>(equal1!O5+equal2!O5+equal3!O5)/3</f>
        <v>0</v>
      </c>
      <c r="P5" s="18" t="str">
        <f aca="true" t="shared" si="5" ref="P5:P21">IF(O5&gt;10,"มีจุดแข็ง","ไม่มีจุดแข็ง")</f>
        <v>ไม่มีจุดแข็ง</v>
      </c>
      <c r="Q5" s="10">
        <f aca="true" t="shared" si="6" ref="Q5:Q21">G5+I5+K5+M5+O5</f>
        <v>0</v>
      </c>
      <c r="R5" s="168" t="str">
        <f aca="true" t="shared" si="7" ref="R5:R21">IF(Q5&lt;1,"-",Q5)</f>
        <v>-</v>
      </c>
      <c r="S5" s="114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13" t="s">
        <v>43</v>
      </c>
      <c r="B6" s="114">
        <f>input1!B6</f>
        <v>0</v>
      </c>
      <c r="C6" s="161">
        <f>input1!C6</f>
        <v>0</v>
      </c>
      <c r="D6" s="162">
        <f>input1!D6</f>
        <v>0</v>
      </c>
      <c r="E6" s="4">
        <f>input1!E6</f>
        <v>1</v>
      </c>
      <c r="F6" s="166" t="str">
        <f t="shared" si="0"/>
        <v>ชาย</v>
      </c>
      <c r="G6" s="12" t="str">
        <f>input1!AF6</f>
        <v>0</v>
      </c>
      <c r="H6" s="19" t="str">
        <f t="shared" si="1"/>
        <v>เสี่ยง/มีปัญหา</v>
      </c>
      <c r="I6" s="4">
        <f>(equal1!I6+equal2!I6+equal3!I6)/3</f>
        <v>0</v>
      </c>
      <c r="J6" s="19" t="str">
        <f t="shared" si="2"/>
        <v>ปกติ</v>
      </c>
      <c r="K6" s="20">
        <f>(equal1!K6+equal2!K6+equal3!K6)/3</f>
        <v>0</v>
      </c>
      <c r="L6" s="19" t="str">
        <f t="shared" si="3"/>
        <v>ปกติ</v>
      </c>
      <c r="M6" s="20">
        <f>(equal1!M6+equal2!M6+equal3!M6)/3</f>
        <v>0</v>
      </c>
      <c r="N6" s="19" t="str">
        <f t="shared" si="4"/>
        <v>ปกติ</v>
      </c>
      <c r="O6" s="20">
        <f>(equal1!O6+equal2!O6+equal3!O6)/3</f>
        <v>0</v>
      </c>
      <c r="P6" s="18" t="str">
        <f t="shared" si="5"/>
        <v>ไม่มีจุดแข็ง</v>
      </c>
      <c r="Q6" s="10">
        <f t="shared" si="6"/>
        <v>0</v>
      </c>
      <c r="R6" s="168" t="str">
        <f t="shared" si="7"/>
        <v>-</v>
      </c>
      <c r="S6" s="114" t="str">
        <f t="shared" si="8"/>
        <v>เสี่ยง/มีปัญหา</v>
      </c>
    </row>
    <row r="7" spans="1:19" s="6" customFormat="1" ht="18" customHeight="1">
      <c r="A7" s="113" t="s">
        <v>44</v>
      </c>
      <c r="B7" s="114">
        <f>input1!B7</f>
        <v>0</v>
      </c>
      <c r="C7" s="161">
        <f>input1!C7</f>
        <v>0</v>
      </c>
      <c r="D7" s="162">
        <f>input1!D7</f>
        <v>0</v>
      </c>
      <c r="E7" s="4">
        <f>input1!E7</f>
        <v>1</v>
      </c>
      <c r="F7" s="174" t="str">
        <f t="shared" si="0"/>
        <v>ชาย</v>
      </c>
      <c r="G7" s="28" t="str">
        <f>input1!AF7</f>
        <v>0</v>
      </c>
      <c r="H7" s="19" t="str">
        <f t="shared" si="1"/>
        <v>เสี่ยง/มีปัญหา</v>
      </c>
      <c r="I7" s="4">
        <f>(equal1!I7+equal2!I7+equal3!I7)/3</f>
        <v>0</v>
      </c>
      <c r="J7" s="19" t="str">
        <f t="shared" si="2"/>
        <v>ปกติ</v>
      </c>
      <c r="K7" s="20">
        <f>(equal1!K7+equal2!K7+equal3!K7)/3</f>
        <v>0</v>
      </c>
      <c r="L7" s="19" t="str">
        <f t="shared" si="3"/>
        <v>ปกติ</v>
      </c>
      <c r="M7" s="20">
        <f>(equal1!M7+equal2!M7+equal3!M7)/3</f>
        <v>0</v>
      </c>
      <c r="N7" s="19" t="str">
        <f t="shared" si="4"/>
        <v>ปกติ</v>
      </c>
      <c r="O7" s="20">
        <f>(equal1!O7+equal2!O7+equal3!O7)/3</f>
        <v>0</v>
      </c>
      <c r="P7" s="18" t="str">
        <f t="shared" si="5"/>
        <v>ไม่มีจุดแข็ง</v>
      </c>
      <c r="Q7" s="21">
        <f t="shared" si="6"/>
        <v>0</v>
      </c>
      <c r="R7" s="165" t="str">
        <f t="shared" si="7"/>
        <v>-</v>
      </c>
      <c r="S7" s="114" t="str">
        <f t="shared" si="8"/>
        <v>เสี่ยง/มีปัญหา</v>
      </c>
    </row>
    <row r="8" spans="1:19" s="6" customFormat="1" ht="18" customHeight="1">
      <c r="A8" s="113" t="s">
        <v>45</v>
      </c>
      <c r="B8" s="114">
        <f>input1!B8</f>
        <v>0</v>
      </c>
      <c r="C8" s="161">
        <f>input1!C8</f>
        <v>0</v>
      </c>
      <c r="D8" s="162">
        <f>input1!D8</f>
        <v>0</v>
      </c>
      <c r="E8" s="4">
        <f>input1!E8</f>
        <v>1</v>
      </c>
      <c r="F8" s="166" t="str">
        <f t="shared" si="0"/>
        <v>ชาย</v>
      </c>
      <c r="G8" s="12" t="str">
        <f>input1!AF8</f>
        <v>0</v>
      </c>
      <c r="H8" s="19" t="str">
        <f t="shared" si="1"/>
        <v>เสี่ยง/มีปัญหา</v>
      </c>
      <c r="I8" s="4">
        <f>(equal1!I8+equal2!I8+equal3!I8)/3</f>
        <v>0</v>
      </c>
      <c r="J8" s="19" t="str">
        <f t="shared" si="2"/>
        <v>ปกติ</v>
      </c>
      <c r="K8" s="20">
        <f>(equal1!K8+equal2!K8+equal3!K8)/3</f>
        <v>0</v>
      </c>
      <c r="L8" s="19" t="str">
        <f t="shared" si="3"/>
        <v>ปกติ</v>
      </c>
      <c r="M8" s="20">
        <f>(equal1!M8+equal2!M8+equal3!M8)/3</f>
        <v>0</v>
      </c>
      <c r="N8" s="19" t="str">
        <f t="shared" si="4"/>
        <v>ปกติ</v>
      </c>
      <c r="O8" s="20">
        <f>(equal1!O8+equal2!O8+equal3!O8)/3</f>
        <v>0</v>
      </c>
      <c r="P8" s="18" t="str">
        <f t="shared" si="5"/>
        <v>ไม่มีจุดแข็ง</v>
      </c>
      <c r="Q8" s="10">
        <f t="shared" si="6"/>
        <v>0</v>
      </c>
      <c r="R8" s="168" t="str">
        <f t="shared" si="7"/>
        <v>-</v>
      </c>
      <c r="S8" s="114" t="str">
        <f t="shared" si="8"/>
        <v>เสี่ยง/มีปัญหา</v>
      </c>
    </row>
    <row r="9" spans="1:19" s="6" customFormat="1" ht="18" customHeight="1">
      <c r="A9" s="113" t="s">
        <v>46</v>
      </c>
      <c r="B9" s="114">
        <f>input1!B9</f>
        <v>0</v>
      </c>
      <c r="C9" s="161">
        <f>input1!C9</f>
        <v>0</v>
      </c>
      <c r="D9" s="162">
        <f>input1!D9</f>
        <v>0</v>
      </c>
      <c r="E9" s="4">
        <f>input1!E9</f>
        <v>1</v>
      </c>
      <c r="F9" s="166" t="str">
        <f t="shared" si="0"/>
        <v>ชาย</v>
      </c>
      <c r="G9" s="12" t="str">
        <f>input1!AF9</f>
        <v>0</v>
      </c>
      <c r="H9" s="19" t="str">
        <f t="shared" si="1"/>
        <v>เสี่ยง/มีปัญหา</v>
      </c>
      <c r="I9" s="4">
        <f>(equal1!I9+equal2!I9+equal3!I9)/3</f>
        <v>0</v>
      </c>
      <c r="J9" s="19" t="str">
        <f t="shared" si="2"/>
        <v>ปกติ</v>
      </c>
      <c r="K9" s="20">
        <f>(equal1!K9+equal2!K9+equal3!K9)/3</f>
        <v>0</v>
      </c>
      <c r="L9" s="19" t="str">
        <f t="shared" si="3"/>
        <v>ปกติ</v>
      </c>
      <c r="M9" s="20">
        <f>(equal1!M9+equal2!M9+equal3!M9)/3</f>
        <v>0</v>
      </c>
      <c r="N9" s="19" t="str">
        <f t="shared" si="4"/>
        <v>ปกติ</v>
      </c>
      <c r="O9" s="20">
        <f>(equal1!O9+equal2!O9+equal3!O9)/3</f>
        <v>0</v>
      </c>
      <c r="P9" s="18" t="str">
        <f t="shared" si="5"/>
        <v>ไม่มีจุดแข็ง</v>
      </c>
      <c r="Q9" s="10">
        <f t="shared" si="6"/>
        <v>0</v>
      </c>
      <c r="R9" s="168" t="str">
        <f t="shared" si="7"/>
        <v>-</v>
      </c>
      <c r="S9" s="114" t="str">
        <f t="shared" si="8"/>
        <v>เสี่ยง/มีปัญหา</v>
      </c>
    </row>
    <row r="10" spans="1:19" s="6" customFormat="1" ht="18" customHeight="1">
      <c r="A10" s="113" t="s">
        <v>47</v>
      </c>
      <c r="B10" s="114">
        <f>input1!B10</f>
        <v>0</v>
      </c>
      <c r="C10" s="161">
        <f>input1!C10</f>
        <v>0</v>
      </c>
      <c r="D10" s="162">
        <f>input1!D10</f>
        <v>0</v>
      </c>
      <c r="E10" s="4">
        <f>input1!E10</f>
        <v>1</v>
      </c>
      <c r="F10" s="166" t="str">
        <f t="shared" si="0"/>
        <v>ชาย</v>
      </c>
      <c r="G10" s="12" t="str">
        <f>input1!AF10</f>
        <v>0</v>
      </c>
      <c r="H10" s="19" t="str">
        <f t="shared" si="1"/>
        <v>เสี่ยง/มีปัญหา</v>
      </c>
      <c r="I10" s="4">
        <f>(equal1!I10+equal2!I10+equal3!I10)/3</f>
        <v>0</v>
      </c>
      <c r="J10" s="19" t="str">
        <f t="shared" si="2"/>
        <v>ปกติ</v>
      </c>
      <c r="K10" s="20">
        <f>(equal1!K10+equal2!K10+equal3!K10)/3</f>
        <v>0</v>
      </c>
      <c r="L10" s="19" t="str">
        <f t="shared" si="3"/>
        <v>ปกติ</v>
      </c>
      <c r="M10" s="20">
        <f>(equal1!M10+equal2!M10+equal3!M10)/3</f>
        <v>0</v>
      </c>
      <c r="N10" s="19" t="str">
        <f t="shared" si="4"/>
        <v>ปกติ</v>
      </c>
      <c r="O10" s="20">
        <f>(equal1!O10+equal2!O10+equal3!O10)/3</f>
        <v>0</v>
      </c>
      <c r="P10" s="18" t="str">
        <f t="shared" si="5"/>
        <v>ไม่มีจุดแข็ง</v>
      </c>
      <c r="Q10" s="10">
        <f t="shared" si="6"/>
        <v>0</v>
      </c>
      <c r="R10" s="168" t="str">
        <f t="shared" si="7"/>
        <v>-</v>
      </c>
      <c r="S10" s="114" t="str">
        <f t="shared" si="8"/>
        <v>เสี่ยง/มีปัญหา</v>
      </c>
    </row>
    <row r="11" spans="1:19" s="6" customFormat="1" ht="18" customHeight="1" thickBot="1">
      <c r="A11" s="113" t="s">
        <v>48</v>
      </c>
      <c r="B11" s="115">
        <f>input1!B11</f>
        <v>0</v>
      </c>
      <c r="C11" s="169">
        <f>input1!C11</f>
        <v>0</v>
      </c>
      <c r="D11" s="170">
        <f>input1!D11</f>
        <v>0</v>
      </c>
      <c r="E11" s="33">
        <f>input1!E11</f>
        <v>1</v>
      </c>
      <c r="F11" s="171" t="str">
        <f t="shared" si="0"/>
        <v>ชาย</v>
      </c>
      <c r="G11" s="17" t="str">
        <f>input1!AF11</f>
        <v>0</v>
      </c>
      <c r="H11" s="24" t="str">
        <f t="shared" si="1"/>
        <v>เสี่ยง/มีปัญหา</v>
      </c>
      <c r="I11" s="8">
        <f>(equal1!I11+equal2!I11+equal3!I11)/3</f>
        <v>0</v>
      </c>
      <c r="J11" s="24" t="str">
        <f t="shared" si="2"/>
        <v>ปกติ</v>
      </c>
      <c r="K11" s="25">
        <f>(equal1!K11+equal2!K11+equal3!K11)/3</f>
        <v>0</v>
      </c>
      <c r="L11" s="24" t="str">
        <f t="shared" si="3"/>
        <v>ปกติ</v>
      </c>
      <c r="M11" s="25">
        <f>(equal1!M11+equal2!M11+equal3!M11)/3</f>
        <v>0</v>
      </c>
      <c r="N11" s="24" t="str">
        <f t="shared" si="4"/>
        <v>ปกติ</v>
      </c>
      <c r="O11" s="25">
        <f>(equal1!O11+equal2!O11+equal3!O11)/3</f>
        <v>0</v>
      </c>
      <c r="P11" s="23" t="str">
        <f t="shared" si="5"/>
        <v>ไม่มีจุดแข็ง</v>
      </c>
      <c r="Q11" s="26">
        <f t="shared" si="6"/>
        <v>0</v>
      </c>
      <c r="R11" s="173" t="str">
        <f t="shared" si="7"/>
        <v>-</v>
      </c>
      <c r="S11" s="115" t="str">
        <f t="shared" si="8"/>
        <v>เสี่ยง/มีปัญหา</v>
      </c>
    </row>
    <row r="12" spans="1:19" s="6" customFormat="1" ht="18" customHeight="1">
      <c r="A12" s="113" t="s">
        <v>49</v>
      </c>
      <c r="B12" s="114">
        <f>input1!B12</f>
        <v>0</v>
      </c>
      <c r="C12" s="161">
        <f>input1!C12</f>
        <v>0</v>
      </c>
      <c r="D12" s="162">
        <f>input1!D12</f>
        <v>0</v>
      </c>
      <c r="E12" s="4">
        <f>input1!E12</f>
        <v>1</v>
      </c>
      <c r="F12" s="174" t="str">
        <f t="shared" si="0"/>
        <v>ชาย</v>
      </c>
      <c r="G12" s="28" t="str">
        <f>input1!AF12</f>
        <v>0</v>
      </c>
      <c r="H12" s="19" t="str">
        <f t="shared" si="1"/>
        <v>เสี่ยง/มีปัญหา</v>
      </c>
      <c r="I12" s="4">
        <f>(equal1!I12+equal2!I12+equal3!I12)/3</f>
        <v>0</v>
      </c>
      <c r="J12" s="19" t="str">
        <f t="shared" si="2"/>
        <v>ปกติ</v>
      </c>
      <c r="K12" s="20">
        <f>(equal1!K12+equal2!K12+equal3!K12)/3</f>
        <v>0</v>
      </c>
      <c r="L12" s="19" t="str">
        <f t="shared" si="3"/>
        <v>ปกติ</v>
      </c>
      <c r="M12" s="20">
        <f>(equal1!M12+equal2!M12+equal3!M12)/3</f>
        <v>0</v>
      </c>
      <c r="N12" s="19" t="str">
        <f t="shared" si="4"/>
        <v>ปกติ</v>
      </c>
      <c r="O12" s="20">
        <f>(equal1!O12+equal2!O12+equal3!O12)/3</f>
        <v>0</v>
      </c>
      <c r="P12" s="18" t="str">
        <f t="shared" si="5"/>
        <v>ไม่มีจุดแข็ง</v>
      </c>
      <c r="Q12" s="21">
        <f t="shared" si="6"/>
        <v>0</v>
      </c>
      <c r="R12" s="165" t="str">
        <f t="shared" si="7"/>
        <v>-</v>
      </c>
      <c r="S12" s="114" t="str">
        <f t="shared" si="8"/>
        <v>เสี่ยง/มีปัญหา</v>
      </c>
    </row>
    <row r="13" spans="1:19" s="6" customFormat="1" ht="18" customHeight="1">
      <c r="A13" s="113" t="s">
        <v>50</v>
      </c>
      <c r="B13" s="114">
        <f>input1!B13</f>
        <v>0</v>
      </c>
      <c r="C13" s="161">
        <f>input1!C13</f>
        <v>0</v>
      </c>
      <c r="D13" s="162">
        <f>input1!D13</f>
        <v>0</v>
      </c>
      <c r="E13" s="4">
        <f>input1!E13</f>
        <v>1</v>
      </c>
      <c r="F13" s="166" t="str">
        <f t="shared" si="0"/>
        <v>ชาย</v>
      </c>
      <c r="G13" s="12" t="str">
        <f>input1!AF13</f>
        <v>0</v>
      </c>
      <c r="H13" s="19" t="str">
        <f t="shared" si="1"/>
        <v>เสี่ยง/มีปัญหา</v>
      </c>
      <c r="I13" s="4">
        <f>(equal1!I13+equal2!I13+equal3!I13)/3</f>
        <v>0</v>
      </c>
      <c r="J13" s="19" t="str">
        <f t="shared" si="2"/>
        <v>ปกติ</v>
      </c>
      <c r="K13" s="20">
        <f>(equal1!K13+equal2!K13+equal3!K13)/3</f>
        <v>0</v>
      </c>
      <c r="L13" s="19" t="str">
        <f t="shared" si="3"/>
        <v>ปกติ</v>
      </c>
      <c r="M13" s="20">
        <f>(equal1!M13+equal2!M13+equal3!M13)/3</f>
        <v>0</v>
      </c>
      <c r="N13" s="19" t="str">
        <f t="shared" si="4"/>
        <v>ปกติ</v>
      </c>
      <c r="O13" s="20">
        <f>(equal1!O13+equal2!O13+equal3!O13)/3</f>
        <v>0</v>
      </c>
      <c r="P13" s="18" t="str">
        <f t="shared" si="5"/>
        <v>ไม่มีจุดแข็ง</v>
      </c>
      <c r="Q13" s="10">
        <f t="shared" si="6"/>
        <v>0</v>
      </c>
      <c r="R13" s="168" t="str">
        <f t="shared" si="7"/>
        <v>-</v>
      </c>
      <c r="S13" s="114" t="str">
        <f t="shared" si="8"/>
        <v>เสี่ยง/มีปัญหา</v>
      </c>
    </row>
    <row r="14" spans="1:19" s="6" customFormat="1" ht="18" customHeight="1" thickBot="1">
      <c r="A14" s="113" t="s">
        <v>51</v>
      </c>
      <c r="B14" s="115">
        <f>input1!B14</f>
        <v>0</v>
      </c>
      <c r="C14" s="169">
        <f>input1!C14</f>
        <v>0</v>
      </c>
      <c r="D14" s="170">
        <f>input1!D14</f>
        <v>0</v>
      </c>
      <c r="E14" s="33">
        <f>input1!E14</f>
        <v>1</v>
      </c>
      <c r="F14" s="171" t="str">
        <f t="shared" si="0"/>
        <v>ชาย</v>
      </c>
      <c r="G14" s="17" t="str">
        <f>input1!AF14</f>
        <v>0</v>
      </c>
      <c r="H14" s="24" t="str">
        <f t="shared" si="1"/>
        <v>เสี่ยง/มีปัญหา</v>
      </c>
      <c r="I14" s="8">
        <f>(equal1!I14+equal2!I14+equal3!I14)/3</f>
        <v>0</v>
      </c>
      <c r="J14" s="24" t="str">
        <f t="shared" si="2"/>
        <v>ปกติ</v>
      </c>
      <c r="K14" s="25">
        <f>(equal1!K14+equal2!K14+equal3!K14)/3</f>
        <v>0</v>
      </c>
      <c r="L14" s="24" t="str">
        <f t="shared" si="3"/>
        <v>ปกติ</v>
      </c>
      <c r="M14" s="25">
        <f>(equal1!M14+equal2!M14+equal3!M14)/3</f>
        <v>0</v>
      </c>
      <c r="N14" s="24" t="str">
        <f t="shared" si="4"/>
        <v>ปกติ</v>
      </c>
      <c r="O14" s="25">
        <f>(equal1!O14+equal2!O14+equal3!O14)/3</f>
        <v>0</v>
      </c>
      <c r="P14" s="23" t="str">
        <f t="shared" si="5"/>
        <v>ไม่มีจุดแข็ง</v>
      </c>
      <c r="Q14" s="26">
        <f t="shared" si="6"/>
        <v>0</v>
      </c>
      <c r="R14" s="173" t="str">
        <f t="shared" si="7"/>
        <v>-</v>
      </c>
      <c r="S14" s="115" t="str">
        <f t="shared" si="8"/>
        <v>เสี่ยง/มีปัญหา</v>
      </c>
    </row>
    <row r="15" spans="1:19" s="6" customFormat="1" ht="18" customHeight="1">
      <c r="A15" s="113" t="s">
        <v>52</v>
      </c>
      <c r="B15" s="114">
        <f>input1!B15</f>
        <v>0</v>
      </c>
      <c r="C15" s="161">
        <f>input1!C15</f>
        <v>0</v>
      </c>
      <c r="D15" s="162">
        <f>input1!D15</f>
        <v>0</v>
      </c>
      <c r="E15" s="4">
        <f>input1!E15</f>
        <v>1</v>
      </c>
      <c r="F15" s="174" t="str">
        <f t="shared" si="0"/>
        <v>ชาย</v>
      </c>
      <c r="G15" s="28" t="str">
        <f>input1!AF15</f>
        <v>0</v>
      </c>
      <c r="H15" s="19" t="str">
        <f t="shared" si="1"/>
        <v>เสี่ยง/มีปัญหา</v>
      </c>
      <c r="I15" s="4">
        <f>(equal1!I15+equal2!I15+equal3!I15)/3</f>
        <v>0</v>
      </c>
      <c r="J15" s="19" t="str">
        <f t="shared" si="2"/>
        <v>ปกติ</v>
      </c>
      <c r="K15" s="20">
        <f>(equal1!K15+equal2!K15+equal3!K15)/3</f>
        <v>0</v>
      </c>
      <c r="L15" s="19" t="str">
        <f t="shared" si="3"/>
        <v>ปกติ</v>
      </c>
      <c r="M15" s="20">
        <f>(equal1!M15+equal2!M15+equal3!M15)/3</f>
        <v>0</v>
      </c>
      <c r="N15" s="19" t="str">
        <f t="shared" si="4"/>
        <v>ปกติ</v>
      </c>
      <c r="O15" s="20">
        <f>(equal1!O15+equal2!O15+equal3!O15)/3</f>
        <v>0</v>
      </c>
      <c r="P15" s="18" t="str">
        <f t="shared" si="5"/>
        <v>ไม่มีจุดแข็ง</v>
      </c>
      <c r="Q15" s="21">
        <f t="shared" si="6"/>
        <v>0</v>
      </c>
      <c r="R15" s="165" t="str">
        <f t="shared" si="7"/>
        <v>-</v>
      </c>
      <c r="S15" s="114" t="str">
        <f t="shared" si="8"/>
        <v>เสี่ยง/มีปัญหา</v>
      </c>
    </row>
    <row r="16" spans="1:31" s="6" customFormat="1" ht="18" customHeight="1">
      <c r="A16" s="113" t="s">
        <v>53</v>
      </c>
      <c r="B16" s="114">
        <f>input1!B16</f>
        <v>0</v>
      </c>
      <c r="C16" s="161">
        <f>input1!C16</f>
        <v>0</v>
      </c>
      <c r="D16" s="162">
        <f>input1!D16</f>
        <v>0</v>
      </c>
      <c r="E16" s="4">
        <f>input1!E16</f>
        <v>1</v>
      </c>
      <c r="F16" s="166" t="str">
        <f t="shared" si="0"/>
        <v>ชาย</v>
      </c>
      <c r="G16" s="12" t="str">
        <f>input1!AF16</f>
        <v>0</v>
      </c>
      <c r="H16" s="19" t="str">
        <f t="shared" si="1"/>
        <v>เสี่ยง/มีปัญหา</v>
      </c>
      <c r="I16" s="4">
        <f>(equal1!I16+equal2!I16+equal3!I16)/3</f>
        <v>0</v>
      </c>
      <c r="J16" s="19" t="str">
        <f t="shared" si="2"/>
        <v>ปกติ</v>
      </c>
      <c r="K16" s="20">
        <f>(equal1!K16+equal2!K16+equal3!K16)/3</f>
        <v>0</v>
      </c>
      <c r="L16" s="19" t="str">
        <f t="shared" si="3"/>
        <v>ปกติ</v>
      </c>
      <c r="M16" s="20">
        <f>(equal1!M16+equal2!M16+equal3!M16)/3</f>
        <v>0</v>
      </c>
      <c r="N16" s="19" t="str">
        <f t="shared" si="4"/>
        <v>ปกติ</v>
      </c>
      <c r="O16" s="20">
        <f>(equal1!O16+equal2!O16+equal3!O16)/3</f>
        <v>0</v>
      </c>
      <c r="P16" s="18" t="str">
        <f t="shared" si="5"/>
        <v>ไม่มีจุดแข็ง</v>
      </c>
      <c r="Q16" s="10">
        <f t="shared" si="6"/>
        <v>0</v>
      </c>
      <c r="R16" s="168" t="str">
        <f t="shared" si="7"/>
        <v>-</v>
      </c>
      <c r="S16" s="114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13" t="s">
        <v>54</v>
      </c>
      <c r="B17" s="114">
        <f>input1!B17</f>
        <v>0</v>
      </c>
      <c r="C17" s="161">
        <f>input1!C17</f>
        <v>0</v>
      </c>
      <c r="D17" s="162">
        <f>input1!D17</f>
        <v>0</v>
      </c>
      <c r="E17" s="4">
        <f>input1!E17</f>
        <v>1</v>
      </c>
      <c r="F17" s="166" t="str">
        <f t="shared" si="0"/>
        <v>ชาย</v>
      </c>
      <c r="G17" s="12" t="str">
        <f>input1!AF17</f>
        <v>0</v>
      </c>
      <c r="H17" s="19" t="str">
        <f t="shared" si="1"/>
        <v>เสี่ยง/มีปัญหา</v>
      </c>
      <c r="I17" s="4">
        <f>(equal1!I17+equal2!I17+equal3!I17)/3</f>
        <v>0</v>
      </c>
      <c r="J17" s="19" t="str">
        <f t="shared" si="2"/>
        <v>ปกติ</v>
      </c>
      <c r="K17" s="20">
        <f>(equal1!K17+equal2!K17+equal3!K17)/3</f>
        <v>0</v>
      </c>
      <c r="L17" s="19" t="str">
        <f t="shared" si="3"/>
        <v>ปกติ</v>
      </c>
      <c r="M17" s="20">
        <f>(equal1!M17+equal2!M17+equal3!M17)/3</f>
        <v>0</v>
      </c>
      <c r="N17" s="19" t="str">
        <f t="shared" si="4"/>
        <v>ปกติ</v>
      </c>
      <c r="O17" s="20">
        <f>(equal1!O17+equal2!O17+equal3!O17)/3</f>
        <v>0</v>
      </c>
      <c r="P17" s="18" t="str">
        <f t="shared" si="5"/>
        <v>ไม่มีจุดแข็ง</v>
      </c>
      <c r="Q17" s="10">
        <f t="shared" si="6"/>
        <v>0</v>
      </c>
      <c r="R17" s="168" t="str">
        <f t="shared" si="7"/>
        <v>-</v>
      </c>
      <c r="S17" s="114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13" t="s">
        <v>55</v>
      </c>
      <c r="B18" s="114">
        <f>input1!B18</f>
        <v>0</v>
      </c>
      <c r="C18" s="161">
        <f>input1!C18</f>
        <v>0</v>
      </c>
      <c r="D18" s="162">
        <f>input1!D18</f>
        <v>0</v>
      </c>
      <c r="E18" s="4">
        <f>input1!E18</f>
        <v>1</v>
      </c>
      <c r="F18" s="166" t="str">
        <f t="shared" si="0"/>
        <v>ชาย</v>
      </c>
      <c r="G18" s="12" t="str">
        <f>input1!AF18</f>
        <v>0</v>
      </c>
      <c r="H18" s="19" t="str">
        <f t="shared" si="1"/>
        <v>เสี่ยง/มีปัญหา</v>
      </c>
      <c r="I18" s="4">
        <f>(equal1!I18+equal2!I18+equal3!I18)/3</f>
        <v>0</v>
      </c>
      <c r="J18" s="19" t="str">
        <f t="shared" si="2"/>
        <v>ปกติ</v>
      </c>
      <c r="K18" s="20">
        <f>(equal1!K18+equal2!K18+equal3!K18)/3</f>
        <v>0</v>
      </c>
      <c r="L18" s="19" t="str">
        <f t="shared" si="3"/>
        <v>ปกติ</v>
      </c>
      <c r="M18" s="20">
        <f>(equal1!M18+equal2!M18+equal3!M18)/3</f>
        <v>0</v>
      </c>
      <c r="N18" s="19" t="str">
        <f t="shared" si="4"/>
        <v>ปกติ</v>
      </c>
      <c r="O18" s="20">
        <f>(equal1!O18+equal2!O18+equal3!O18)/3</f>
        <v>0</v>
      </c>
      <c r="P18" s="18" t="str">
        <f t="shared" si="5"/>
        <v>ไม่มีจุดแข็ง</v>
      </c>
      <c r="Q18" s="10">
        <f t="shared" si="6"/>
        <v>0</v>
      </c>
      <c r="R18" s="168" t="str">
        <f t="shared" si="7"/>
        <v>-</v>
      </c>
      <c r="S18" s="114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13" t="s">
        <v>56</v>
      </c>
      <c r="B19" s="115">
        <f>input1!B19</f>
        <v>0</v>
      </c>
      <c r="C19" s="169">
        <f>input1!C19</f>
        <v>0</v>
      </c>
      <c r="D19" s="170">
        <f>input1!D19</f>
        <v>0</v>
      </c>
      <c r="E19" s="33">
        <f>input1!E19</f>
        <v>1</v>
      </c>
      <c r="F19" s="171" t="str">
        <f t="shared" si="0"/>
        <v>ชาย</v>
      </c>
      <c r="G19" s="17" t="str">
        <f>input1!AF19</f>
        <v>0</v>
      </c>
      <c r="H19" s="24" t="str">
        <f t="shared" si="1"/>
        <v>เสี่ยง/มีปัญหา</v>
      </c>
      <c r="I19" s="8">
        <f>(equal1!I19+equal2!I19+equal3!I19)/3</f>
        <v>0</v>
      </c>
      <c r="J19" s="24" t="str">
        <f t="shared" si="2"/>
        <v>ปกติ</v>
      </c>
      <c r="K19" s="25">
        <f>(equal1!K19+equal2!K19+equal3!K19)/3</f>
        <v>0</v>
      </c>
      <c r="L19" s="24" t="str">
        <f t="shared" si="3"/>
        <v>ปกติ</v>
      </c>
      <c r="M19" s="25">
        <f>(equal1!M19+equal2!M19+equal3!M19)/3</f>
        <v>0</v>
      </c>
      <c r="N19" s="24" t="str">
        <f t="shared" si="4"/>
        <v>ปกติ</v>
      </c>
      <c r="O19" s="25">
        <f>(equal1!O19+equal2!O19+equal3!O19)/3</f>
        <v>0</v>
      </c>
      <c r="P19" s="23" t="str">
        <f t="shared" si="5"/>
        <v>ไม่มีจุดแข็ง</v>
      </c>
      <c r="Q19" s="26">
        <f t="shared" si="6"/>
        <v>0</v>
      </c>
      <c r="R19" s="173" t="str">
        <f t="shared" si="7"/>
        <v>-</v>
      </c>
      <c r="S19" s="115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13" t="s">
        <v>12</v>
      </c>
      <c r="B20" s="114">
        <f>input1!B20</f>
        <v>0</v>
      </c>
      <c r="C20" s="161">
        <f>input1!C20</f>
        <v>0</v>
      </c>
      <c r="D20" s="162">
        <f>input1!D20</f>
        <v>0</v>
      </c>
      <c r="E20" s="4">
        <f>input1!E20</f>
        <v>1</v>
      </c>
      <c r="F20" s="174" t="str">
        <f t="shared" si="0"/>
        <v>ชาย</v>
      </c>
      <c r="G20" s="28" t="str">
        <f>input1!AF20</f>
        <v>0</v>
      </c>
      <c r="H20" s="19" t="str">
        <f t="shared" si="1"/>
        <v>เสี่ยง/มีปัญหา</v>
      </c>
      <c r="I20" s="4">
        <f>(equal1!I20+equal2!I20+equal3!I20)/3</f>
        <v>0</v>
      </c>
      <c r="J20" s="19" t="str">
        <f t="shared" si="2"/>
        <v>ปกติ</v>
      </c>
      <c r="K20" s="20">
        <f>(equal1!K20+equal2!K20+equal3!K20)/3</f>
        <v>0</v>
      </c>
      <c r="L20" s="19" t="str">
        <f t="shared" si="3"/>
        <v>ปกติ</v>
      </c>
      <c r="M20" s="20">
        <f>(equal1!M20+equal2!M20+equal3!M20)/3</f>
        <v>0</v>
      </c>
      <c r="N20" s="19" t="str">
        <f t="shared" si="4"/>
        <v>ปกติ</v>
      </c>
      <c r="O20" s="20">
        <f>(equal1!O20+equal2!O20+equal3!O20)/3</f>
        <v>0</v>
      </c>
      <c r="P20" s="18" t="str">
        <f t="shared" si="5"/>
        <v>ไม่มีจุดแข็ง</v>
      </c>
      <c r="Q20" s="21">
        <f t="shared" si="6"/>
        <v>0</v>
      </c>
      <c r="R20" s="165" t="str">
        <f t="shared" si="7"/>
        <v>-</v>
      </c>
      <c r="S20" s="114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13" t="s">
        <v>13</v>
      </c>
      <c r="B21" s="114">
        <f>input1!B21</f>
        <v>0</v>
      </c>
      <c r="C21" s="161">
        <f>input1!C21</f>
        <v>0</v>
      </c>
      <c r="D21" s="162">
        <f>input1!D21</f>
        <v>0</v>
      </c>
      <c r="E21" s="4">
        <f>input1!E21</f>
        <v>1</v>
      </c>
      <c r="F21" s="166" t="str">
        <f t="shared" si="0"/>
        <v>ชาย</v>
      </c>
      <c r="G21" s="12" t="str">
        <f>input1!AF21</f>
        <v>0</v>
      </c>
      <c r="H21" s="19" t="str">
        <f t="shared" si="1"/>
        <v>เสี่ยง/มีปัญหา</v>
      </c>
      <c r="I21" s="4">
        <f>(equal1!I21+equal2!I21+equal3!I21)/3</f>
        <v>0</v>
      </c>
      <c r="J21" s="19" t="str">
        <f t="shared" si="2"/>
        <v>ปกติ</v>
      </c>
      <c r="K21" s="20">
        <f>(equal1!K21+equal2!K21+equal3!K21)/3</f>
        <v>0</v>
      </c>
      <c r="L21" s="19" t="str">
        <f t="shared" si="3"/>
        <v>ปกติ</v>
      </c>
      <c r="M21" s="20">
        <f>(equal1!M21+equal2!M21+equal3!M21)/3</f>
        <v>0</v>
      </c>
      <c r="N21" s="19" t="str">
        <f t="shared" si="4"/>
        <v>ปกติ</v>
      </c>
      <c r="O21" s="20">
        <f>(equal1!O21+equal2!O21+equal3!O21)/3</f>
        <v>0</v>
      </c>
      <c r="P21" s="18" t="str">
        <f t="shared" si="5"/>
        <v>ไม่มีจุดแข็ง</v>
      </c>
      <c r="Q21" s="10">
        <f t="shared" si="6"/>
        <v>0</v>
      </c>
      <c r="R21" s="168" t="str">
        <f t="shared" si="7"/>
        <v>-</v>
      </c>
      <c r="S21" s="114" t="str">
        <f t="shared" si="8"/>
        <v>เสี่ยง/มีปัญหา</v>
      </c>
    </row>
    <row r="22" spans="1:19" ht="20.25">
      <c r="A22" s="113" t="s">
        <v>58</v>
      </c>
      <c r="B22" s="114">
        <f>input1!B22</f>
        <v>0</v>
      </c>
      <c r="C22" s="161">
        <f>input1!C22</f>
        <v>0</v>
      </c>
      <c r="D22" s="162">
        <f>input1!D22</f>
        <v>0</v>
      </c>
      <c r="E22" s="4">
        <f>input1!E22</f>
        <v>1</v>
      </c>
      <c r="F22" s="166" t="str">
        <f aca="true" t="shared" si="9" ref="F22:F44">IF(E22=1,"ชาย",IF(E22=2,"หญิง","-"))</f>
        <v>ชาย</v>
      </c>
      <c r="G22" s="12" t="str">
        <f>input1!AF22</f>
        <v>0</v>
      </c>
      <c r="H22" s="19" t="str">
        <f aca="true" t="shared" si="10" ref="H22:H44">IF(G22&gt;10,"เสี่ยง/มีปัญหา","ปกติ")</f>
        <v>เสี่ยง/มีปัญหา</v>
      </c>
      <c r="I22" s="4">
        <f>(equal1!I22+equal2!I22+equal3!I22)/3</f>
        <v>0</v>
      </c>
      <c r="J22" s="19" t="str">
        <f aca="true" t="shared" si="11" ref="J22:J44">IF(I22&gt;9,"เสี่ยง/มีปัญหา","ปกติ")</f>
        <v>ปกติ</v>
      </c>
      <c r="K22" s="20">
        <f>(equal1!K22+equal2!K22+equal3!K22)/3</f>
        <v>0</v>
      </c>
      <c r="L22" s="19" t="str">
        <f aca="true" t="shared" si="12" ref="L22:L44">IF(K22&gt;10,"เสี่ยง/มีปัญหา","ปกติ")</f>
        <v>ปกติ</v>
      </c>
      <c r="M22" s="20">
        <f>(equal1!M22+equal2!M22+equal3!M22)/3</f>
        <v>0</v>
      </c>
      <c r="N22" s="19" t="str">
        <f aca="true" t="shared" si="13" ref="N22:N44">IF(M22&gt;9,"เสี่ยง/มีปัญหา","ปกติ")</f>
        <v>ปกติ</v>
      </c>
      <c r="O22" s="20">
        <f>(equal1!O22+equal2!O22+equal3!O22)/3</f>
        <v>0</v>
      </c>
      <c r="P22" s="18" t="str">
        <f aca="true" t="shared" si="14" ref="P22:P44">IF(O22&gt;10,"มีจุดแข็ง","ไม่มีจุดแข็ง")</f>
        <v>ไม่มีจุดแข็ง</v>
      </c>
      <c r="Q22" s="10">
        <f aca="true" t="shared" si="15" ref="Q22:Q44">G22+I22+K22+M22+O22</f>
        <v>0</v>
      </c>
      <c r="R22" s="168" t="str">
        <f aca="true" t="shared" si="16" ref="R22:R44">IF(Q22&lt;1,"-",Q22)</f>
        <v>-</v>
      </c>
      <c r="S22" s="114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13" t="s">
        <v>59</v>
      </c>
      <c r="B23" s="114">
        <f>input1!B23</f>
        <v>0</v>
      </c>
      <c r="C23" s="161">
        <f>input1!C23</f>
        <v>0</v>
      </c>
      <c r="D23" s="162">
        <f>input1!D23</f>
        <v>0</v>
      </c>
      <c r="E23" s="4">
        <f>input1!E23</f>
        <v>1</v>
      </c>
      <c r="F23" s="166" t="str">
        <f t="shared" si="9"/>
        <v>ชาย</v>
      </c>
      <c r="G23" s="12" t="str">
        <f>input1!AF23</f>
        <v>0</v>
      </c>
      <c r="H23" s="19" t="str">
        <f t="shared" si="10"/>
        <v>เสี่ยง/มีปัญหา</v>
      </c>
      <c r="I23" s="4">
        <f>(equal1!I23+equal2!I23+equal3!I23)/3</f>
        <v>0</v>
      </c>
      <c r="J23" s="19" t="str">
        <f t="shared" si="11"/>
        <v>ปกติ</v>
      </c>
      <c r="K23" s="20">
        <f>(equal1!K23+equal2!K23+equal3!K23)/3</f>
        <v>0</v>
      </c>
      <c r="L23" s="19" t="str">
        <f t="shared" si="12"/>
        <v>ปกติ</v>
      </c>
      <c r="M23" s="20">
        <f>(equal1!M23+equal2!M23+equal3!M23)/3</f>
        <v>0</v>
      </c>
      <c r="N23" s="19" t="str">
        <f t="shared" si="13"/>
        <v>ปกติ</v>
      </c>
      <c r="O23" s="20">
        <f>(equal1!O23+equal2!O23+equal3!O23)/3</f>
        <v>0</v>
      </c>
      <c r="P23" s="18" t="str">
        <f t="shared" si="14"/>
        <v>ไม่มีจุดแข็ง</v>
      </c>
      <c r="Q23" s="10">
        <f t="shared" si="15"/>
        <v>0</v>
      </c>
      <c r="R23" s="168" t="str">
        <f t="shared" si="16"/>
        <v>-</v>
      </c>
      <c r="S23" s="114" t="str">
        <f t="shared" si="17"/>
        <v>เสี่ยง/มีปัญหา</v>
      </c>
    </row>
    <row r="24" spans="1:19" ht="20.25">
      <c r="A24" s="113" t="s">
        <v>60</v>
      </c>
      <c r="B24" s="114">
        <f>input1!B24</f>
        <v>0</v>
      </c>
      <c r="C24" s="161">
        <f>input1!C24</f>
        <v>0</v>
      </c>
      <c r="D24" s="162">
        <f>input1!D24</f>
        <v>0</v>
      </c>
      <c r="E24" s="4">
        <f>input1!E24</f>
        <v>1</v>
      </c>
      <c r="F24" s="166" t="str">
        <f t="shared" si="9"/>
        <v>ชาย</v>
      </c>
      <c r="G24" s="12" t="str">
        <f>input1!AF24</f>
        <v>0</v>
      </c>
      <c r="H24" s="19" t="str">
        <f t="shared" si="10"/>
        <v>เสี่ยง/มีปัญหา</v>
      </c>
      <c r="I24" s="4">
        <f>(equal1!I24+equal2!I24+equal3!I24)/3</f>
        <v>0</v>
      </c>
      <c r="J24" s="19" t="str">
        <f t="shared" si="11"/>
        <v>ปกติ</v>
      </c>
      <c r="K24" s="20">
        <f>(equal1!K24+equal2!K24+equal3!K24)/3</f>
        <v>0</v>
      </c>
      <c r="L24" s="19" t="str">
        <f t="shared" si="12"/>
        <v>ปกติ</v>
      </c>
      <c r="M24" s="20">
        <f>(equal1!M24+equal2!M24+equal3!M24)/3</f>
        <v>0</v>
      </c>
      <c r="N24" s="19" t="str">
        <f t="shared" si="13"/>
        <v>ปกติ</v>
      </c>
      <c r="O24" s="20">
        <f>(equal1!O24+equal2!O24+equal3!O24)/3</f>
        <v>0</v>
      </c>
      <c r="P24" s="18" t="str">
        <f t="shared" si="14"/>
        <v>ไม่มีจุดแข็ง</v>
      </c>
      <c r="Q24" s="10">
        <f t="shared" si="15"/>
        <v>0</v>
      </c>
      <c r="R24" s="168" t="str">
        <f t="shared" si="16"/>
        <v>-</v>
      </c>
      <c r="S24" s="114" t="str">
        <f t="shared" si="17"/>
        <v>เสี่ยง/มีปัญหา</v>
      </c>
    </row>
    <row r="25" spans="1:19" ht="20.25">
      <c r="A25" s="113" t="s">
        <v>61</v>
      </c>
      <c r="B25" s="114">
        <f>input1!B25</f>
        <v>0</v>
      </c>
      <c r="C25" s="161">
        <f>input1!C25</f>
        <v>0</v>
      </c>
      <c r="D25" s="162">
        <f>input1!D25</f>
        <v>0</v>
      </c>
      <c r="E25" s="4">
        <f>input1!E25</f>
        <v>1</v>
      </c>
      <c r="F25" s="166" t="str">
        <f t="shared" si="9"/>
        <v>ชาย</v>
      </c>
      <c r="G25" s="12" t="str">
        <f>input1!AF25</f>
        <v>0</v>
      </c>
      <c r="H25" s="19" t="str">
        <f t="shared" si="10"/>
        <v>เสี่ยง/มีปัญหา</v>
      </c>
      <c r="I25" s="4">
        <f>(equal1!I25+equal2!I25+equal3!I25)/3</f>
        <v>0</v>
      </c>
      <c r="J25" s="19" t="str">
        <f t="shared" si="11"/>
        <v>ปกติ</v>
      </c>
      <c r="K25" s="20">
        <f>(equal1!K25+equal2!K25+equal3!K25)/3</f>
        <v>0</v>
      </c>
      <c r="L25" s="19" t="str">
        <f t="shared" si="12"/>
        <v>ปกติ</v>
      </c>
      <c r="M25" s="20">
        <f>(equal1!M25+equal2!M25+equal3!M25)/3</f>
        <v>0</v>
      </c>
      <c r="N25" s="19" t="str">
        <f t="shared" si="13"/>
        <v>ปกติ</v>
      </c>
      <c r="O25" s="20">
        <f>(equal1!O25+equal2!O25+equal3!O25)/3</f>
        <v>0</v>
      </c>
      <c r="P25" s="18" t="str">
        <f t="shared" si="14"/>
        <v>ไม่มีจุดแข็ง</v>
      </c>
      <c r="Q25" s="10">
        <f t="shared" si="15"/>
        <v>0</v>
      </c>
      <c r="R25" s="168" t="str">
        <f t="shared" si="16"/>
        <v>-</v>
      </c>
      <c r="S25" s="114" t="str">
        <f t="shared" si="17"/>
        <v>เสี่ยง/มีปัญหา</v>
      </c>
    </row>
    <row r="26" spans="1:19" ht="20.25">
      <c r="A26" s="113" t="s">
        <v>62</v>
      </c>
      <c r="B26" s="114">
        <f>input1!B26</f>
        <v>0</v>
      </c>
      <c r="C26" s="161">
        <f>input1!C26</f>
        <v>0</v>
      </c>
      <c r="D26" s="162">
        <f>input1!D26</f>
        <v>0</v>
      </c>
      <c r="E26" s="4">
        <f>input1!E26</f>
        <v>1</v>
      </c>
      <c r="F26" s="166" t="str">
        <f t="shared" si="9"/>
        <v>ชาย</v>
      </c>
      <c r="G26" s="12" t="str">
        <f>input1!AF26</f>
        <v>0</v>
      </c>
      <c r="H26" s="19" t="str">
        <f t="shared" si="10"/>
        <v>เสี่ยง/มีปัญหา</v>
      </c>
      <c r="I26" s="4">
        <f>(equal1!I26+equal2!I26+equal3!I26)/3</f>
        <v>0</v>
      </c>
      <c r="J26" s="19" t="str">
        <f t="shared" si="11"/>
        <v>ปกติ</v>
      </c>
      <c r="K26" s="20">
        <f>(equal1!K26+equal2!K26+equal3!K26)/3</f>
        <v>0</v>
      </c>
      <c r="L26" s="19" t="str">
        <f t="shared" si="12"/>
        <v>ปกติ</v>
      </c>
      <c r="M26" s="20">
        <f>(equal1!M26+equal2!M26+equal3!M26)/3</f>
        <v>0</v>
      </c>
      <c r="N26" s="19" t="str">
        <f t="shared" si="13"/>
        <v>ปกติ</v>
      </c>
      <c r="O26" s="20">
        <f>(equal1!O26+equal2!O26+equal3!O26)/3</f>
        <v>0</v>
      </c>
      <c r="P26" s="18" t="str">
        <f t="shared" si="14"/>
        <v>ไม่มีจุดแข็ง</v>
      </c>
      <c r="Q26" s="10">
        <f t="shared" si="15"/>
        <v>0</v>
      </c>
      <c r="R26" s="168" t="str">
        <f t="shared" si="16"/>
        <v>-</v>
      </c>
      <c r="S26" s="114" t="str">
        <f t="shared" si="17"/>
        <v>เสี่ยง/มีปัญหา</v>
      </c>
    </row>
    <row r="27" spans="1:19" ht="20.25">
      <c r="A27" s="113" t="s">
        <v>63</v>
      </c>
      <c r="B27" s="114">
        <f>input1!B27</f>
        <v>0</v>
      </c>
      <c r="C27" s="161">
        <f>input1!C27</f>
        <v>0</v>
      </c>
      <c r="D27" s="162">
        <f>input1!D27</f>
        <v>0</v>
      </c>
      <c r="E27" s="4">
        <f>input1!E27</f>
        <v>1</v>
      </c>
      <c r="F27" s="166" t="str">
        <f t="shared" si="9"/>
        <v>ชาย</v>
      </c>
      <c r="G27" s="12" t="str">
        <f>input1!AF27</f>
        <v>0</v>
      </c>
      <c r="H27" s="19" t="str">
        <f t="shared" si="10"/>
        <v>เสี่ยง/มีปัญหา</v>
      </c>
      <c r="I27" s="4">
        <f>(equal1!I27+equal2!I27+equal3!I27)/3</f>
        <v>0</v>
      </c>
      <c r="J27" s="19" t="str">
        <f t="shared" si="11"/>
        <v>ปกติ</v>
      </c>
      <c r="K27" s="20">
        <f>(equal1!K27+equal2!K27+equal3!K27)/3</f>
        <v>0</v>
      </c>
      <c r="L27" s="19" t="str">
        <f t="shared" si="12"/>
        <v>ปกติ</v>
      </c>
      <c r="M27" s="20">
        <f>(equal1!M27+equal2!M27+equal3!M27)/3</f>
        <v>0</v>
      </c>
      <c r="N27" s="19" t="str">
        <f t="shared" si="13"/>
        <v>ปกติ</v>
      </c>
      <c r="O27" s="20">
        <f>(equal1!O27+equal2!O27+equal3!O27)/3</f>
        <v>0</v>
      </c>
      <c r="P27" s="18" t="str">
        <f t="shared" si="14"/>
        <v>ไม่มีจุดแข็ง</v>
      </c>
      <c r="Q27" s="10">
        <f t="shared" si="15"/>
        <v>0</v>
      </c>
      <c r="R27" s="168" t="str">
        <f t="shared" si="16"/>
        <v>-</v>
      </c>
      <c r="S27" s="114" t="str">
        <f t="shared" si="17"/>
        <v>เสี่ยง/มีปัญหา</v>
      </c>
    </row>
    <row r="28" spans="1:19" ht="20.25">
      <c r="A28" s="113" t="s">
        <v>64</v>
      </c>
      <c r="B28" s="114">
        <f>input1!B28</f>
        <v>0</v>
      </c>
      <c r="C28" s="161">
        <f>input1!C28</f>
        <v>0</v>
      </c>
      <c r="D28" s="162">
        <f>input1!D28</f>
        <v>0</v>
      </c>
      <c r="E28" s="4">
        <f>input1!E28</f>
        <v>1</v>
      </c>
      <c r="F28" s="166" t="str">
        <f t="shared" si="9"/>
        <v>ชาย</v>
      </c>
      <c r="G28" s="12" t="str">
        <f>input1!AF28</f>
        <v>0</v>
      </c>
      <c r="H28" s="19" t="str">
        <f t="shared" si="10"/>
        <v>เสี่ยง/มีปัญหา</v>
      </c>
      <c r="I28" s="4">
        <f>(equal1!I28+equal2!I28+equal3!I28)/3</f>
        <v>0</v>
      </c>
      <c r="J28" s="19" t="str">
        <f t="shared" si="11"/>
        <v>ปกติ</v>
      </c>
      <c r="K28" s="20">
        <f>(equal1!K28+equal2!K28+equal3!K28)/3</f>
        <v>0</v>
      </c>
      <c r="L28" s="19" t="str">
        <f t="shared" si="12"/>
        <v>ปกติ</v>
      </c>
      <c r="M28" s="20">
        <f>(equal1!M28+equal2!M28+equal3!M28)/3</f>
        <v>0</v>
      </c>
      <c r="N28" s="19" t="str">
        <f t="shared" si="13"/>
        <v>ปกติ</v>
      </c>
      <c r="O28" s="20">
        <f>(equal1!O28+equal2!O28+equal3!O28)/3</f>
        <v>0</v>
      </c>
      <c r="P28" s="18" t="str">
        <f t="shared" si="14"/>
        <v>ไม่มีจุดแข็ง</v>
      </c>
      <c r="Q28" s="10">
        <f t="shared" si="15"/>
        <v>0</v>
      </c>
      <c r="R28" s="168" t="str">
        <f t="shared" si="16"/>
        <v>-</v>
      </c>
      <c r="S28" s="114" t="str">
        <f t="shared" si="17"/>
        <v>เสี่ยง/มีปัญหา</v>
      </c>
    </row>
    <row r="29" spans="1:19" ht="20.25">
      <c r="A29" s="113" t="s">
        <v>65</v>
      </c>
      <c r="B29" s="114">
        <f>input1!B29</f>
        <v>0</v>
      </c>
      <c r="C29" s="161">
        <f>input1!C29</f>
        <v>0</v>
      </c>
      <c r="D29" s="162">
        <f>input1!D29</f>
        <v>0</v>
      </c>
      <c r="E29" s="4">
        <f>input1!E29</f>
        <v>1</v>
      </c>
      <c r="F29" s="166" t="str">
        <f t="shared" si="9"/>
        <v>ชาย</v>
      </c>
      <c r="G29" s="12" t="str">
        <f>input1!AF29</f>
        <v>0</v>
      </c>
      <c r="H29" s="19" t="str">
        <f t="shared" si="10"/>
        <v>เสี่ยง/มีปัญหา</v>
      </c>
      <c r="I29" s="4">
        <f>(equal1!I29+equal2!I29+equal3!I29)/3</f>
        <v>0</v>
      </c>
      <c r="J29" s="19" t="str">
        <f t="shared" si="11"/>
        <v>ปกติ</v>
      </c>
      <c r="K29" s="20">
        <f>(equal1!K29+equal2!K29+equal3!K29)/3</f>
        <v>0</v>
      </c>
      <c r="L29" s="19" t="str">
        <f t="shared" si="12"/>
        <v>ปกติ</v>
      </c>
      <c r="M29" s="20">
        <f>(equal1!M29+equal2!M29+equal3!M29)/3</f>
        <v>0</v>
      </c>
      <c r="N29" s="19" t="str">
        <f t="shared" si="13"/>
        <v>ปกติ</v>
      </c>
      <c r="O29" s="20">
        <f>(equal1!O29+equal2!O29+equal3!O29)/3</f>
        <v>0</v>
      </c>
      <c r="P29" s="18" t="str">
        <f t="shared" si="14"/>
        <v>ไม่มีจุดแข็ง</v>
      </c>
      <c r="Q29" s="10">
        <f t="shared" si="15"/>
        <v>0</v>
      </c>
      <c r="R29" s="168" t="str">
        <f t="shared" si="16"/>
        <v>-</v>
      </c>
      <c r="S29" s="114" t="str">
        <f t="shared" si="17"/>
        <v>เสี่ยง/มีปัญหา</v>
      </c>
    </row>
    <row r="30" spans="1:19" ht="20.25">
      <c r="A30" s="113" t="s">
        <v>66</v>
      </c>
      <c r="B30" s="114">
        <f>input1!B30</f>
        <v>0</v>
      </c>
      <c r="C30" s="161">
        <f>input1!C30</f>
        <v>0</v>
      </c>
      <c r="D30" s="162">
        <f>input1!D30</f>
        <v>0</v>
      </c>
      <c r="E30" s="4">
        <f>input1!E30</f>
        <v>1</v>
      </c>
      <c r="F30" s="166" t="str">
        <f t="shared" si="9"/>
        <v>ชาย</v>
      </c>
      <c r="G30" s="12" t="str">
        <f>input1!AF30</f>
        <v>0</v>
      </c>
      <c r="H30" s="19" t="str">
        <f t="shared" si="10"/>
        <v>เสี่ยง/มีปัญหา</v>
      </c>
      <c r="I30" s="4">
        <f>(equal1!I30+equal2!I30+equal3!I30)/3</f>
        <v>0</v>
      </c>
      <c r="J30" s="19" t="str">
        <f t="shared" si="11"/>
        <v>ปกติ</v>
      </c>
      <c r="K30" s="20">
        <f>(equal1!K30+equal2!K30+equal3!K30)/3</f>
        <v>0</v>
      </c>
      <c r="L30" s="19" t="str">
        <f t="shared" si="12"/>
        <v>ปกติ</v>
      </c>
      <c r="M30" s="20">
        <f>(equal1!M30+equal2!M30+equal3!M30)/3</f>
        <v>0</v>
      </c>
      <c r="N30" s="19" t="str">
        <f t="shared" si="13"/>
        <v>ปกติ</v>
      </c>
      <c r="O30" s="20">
        <f>(equal1!O30+equal2!O30+equal3!O30)/3</f>
        <v>0</v>
      </c>
      <c r="P30" s="18" t="str">
        <f t="shared" si="14"/>
        <v>ไม่มีจุดแข็ง</v>
      </c>
      <c r="Q30" s="10">
        <f t="shared" si="15"/>
        <v>0</v>
      </c>
      <c r="R30" s="168" t="str">
        <f t="shared" si="16"/>
        <v>-</v>
      </c>
      <c r="S30" s="114" t="str">
        <f t="shared" si="17"/>
        <v>เสี่ยง/มีปัญหา</v>
      </c>
    </row>
    <row r="31" spans="1:19" ht="20.25">
      <c r="A31" s="113" t="s">
        <v>67</v>
      </c>
      <c r="B31" s="114">
        <f>input1!B31</f>
        <v>0</v>
      </c>
      <c r="C31" s="161">
        <f>input1!C31</f>
        <v>0</v>
      </c>
      <c r="D31" s="162">
        <f>input1!D31</f>
        <v>0</v>
      </c>
      <c r="E31" s="4">
        <f>input1!E31</f>
        <v>2</v>
      </c>
      <c r="F31" s="166" t="str">
        <f t="shared" si="9"/>
        <v>หญิง</v>
      </c>
      <c r="G31" s="12" t="str">
        <f>input1!AF31</f>
        <v>0</v>
      </c>
      <c r="H31" s="19" t="str">
        <f t="shared" si="10"/>
        <v>เสี่ยง/มีปัญหา</v>
      </c>
      <c r="I31" s="4">
        <f>(equal1!I31+equal2!I31+equal3!I31)/3</f>
        <v>0</v>
      </c>
      <c r="J31" s="19" t="str">
        <f t="shared" si="11"/>
        <v>ปกติ</v>
      </c>
      <c r="K31" s="20">
        <f>(equal1!K31+equal2!K31+equal3!K31)/3</f>
        <v>0</v>
      </c>
      <c r="L31" s="19" t="str">
        <f t="shared" si="12"/>
        <v>ปกติ</v>
      </c>
      <c r="M31" s="20">
        <f>(equal1!M31+equal2!M31+equal3!M31)/3</f>
        <v>0</v>
      </c>
      <c r="N31" s="19" t="str">
        <f t="shared" si="13"/>
        <v>ปกติ</v>
      </c>
      <c r="O31" s="20">
        <f>(equal1!O31+equal2!O31+equal3!O31)/3</f>
        <v>0</v>
      </c>
      <c r="P31" s="18" t="str">
        <f t="shared" si="14"/>
        <v>ไม่มีจุดแข็ง</v>
      </c>
      <c r="Q31" s="10">
        <f t="shared" si="15"/>
        <v>0</v>
      </c>
      <c r="R31" s="168" t="str">
        <f t="shared" si="16"/>
        <v>-</v>
      </c>
      <c r="S31" s="114" t="str">
        <f t="shared" si="17"/>
        <v>เสี่ยง/มีปัญหา</v>
      </c>
    </row>
    <row r="32" spans="1:19" ht="20.25">
      <c r="A32" s="113" t="s">
        <v>68</v>
      </c>
      <c r="B32" s="114">
        <f>input1!B32</f>
        <v>0</v>
      </c>
      <c r="C32" s="161">
        <f>input1!C32</f>
        <v>0</v>
      </c>
      <c r="D32" s="162">
        <f>input1!D32</f>
        <v>0</v>
      </c>
      <c r="E32" s="4">
        <f>input1!E32</f>
        <v>2</v>
      </c>
      <c r="F32" s="166" t="str">
        <f t="shared" si="9"/>
        <v>หญิง</v>
      </c>
      <c r="G32" s="12" t="str">
        <f>input1!AF32</f>
        <v>0</v>
      </c>
      <c r="H32" s="19" t="str">
        <f t="shared" si="10"/>
        <v>เสี่ยง/มีปัญหา</v>
      </c>
      <c r="I32" s="4">
        <f>(equal1!I32+equal2!I32+equal3!I32)/3</f>
        <v>0</v>
      </c>
      <c r="J32" s="19" t="str">
        <f t="shared" si="11"/>
        <v>ปกติ</v>
      </c>
      <c r="K32" s="20">
        <f>(equal1!K32+equal2!K32+equal3!K32)/3</f>
        <v>0</v>
      </c>
      <c r="L32" s="19" t="str">
        <f t="shared" si="12"/>
        <v>ปกติ</v>
      </c>
      <c r="M32" s="20">
        <f>(equal1!M32+equal2!M32+equal3!M32)/3</f>
        <v>0</v>
      </c>
      <c r="N32" s="19" t="str">
        <f t="shared" si="13"/>
        <v>ปกติ</v>
      </c>
      <c r="O32" s="20">
        <f>(equal1!O32+equal2!O32+equal3!O32)/3</f>
        <v>0</v>
      </c>
      <c r="P32" s="18" t="str">
        <f t="shared" si="14"/>
        <v>ไม่มีจุดแข็ง</v>
      </c>
      <c r="Q32" s="10">
        <f t="shared" si="15"/>
        <v>0</v>
      </c>
      <c r="R32" s="168" t="str">
        <f t="shared" si="16"/>
        <v>-</v>
      </c>
      <c r="S32" s="114" t="str">
        <f t="shared" si="17"/>
        <v>เสี่ยง/มีปัญหา</v>
      </c>
    </row>
    <row r="33" spans="1:19" ht="20.25">
      <c r="A33" s="113" t="s">
        <v>69</v>
      </c>
      <c r="B33" s="114">
        <f>input1!B33</f>
        <v>0</v>
      </c>
      <c r="C33" s="161">
        <f>input1!C33</f>
        <v>0</v>
      </c>
      <c r="D33" s="162">
        <f>input1!D33</f>
        <v>0</v>
      </c>
      <c r="E33" s="4">
        <f>input1!E33</f>
        <v>2</v>
      </c>
      <c r="F33" s="166" t="str">
        <f t="shared" si="9"/>
        <v>หญิง</v>
      </c>
      <c r="G33" s="12" t="str">
        <f>input1!AF33</f>
        <v>0</v>
      </c>
      <c r="H33" s="19" t="str">
        <f t="shared" si="10"/>
        <v>เสี่ยง/มีปัญหา</v>
      </c>
      <c r="I33" s="4">
        <f>(equal1!I33+equal2!I33+equal3!I33)/3</f>
        <v>0</v>
      </c>
      <c r="J33" s="19" t="str">
        <f t="shared" si="11"/>
        <v>ปกติ</v>
      </c>
      <c r="K33" s="20">
        <f>(equal1!K33+equal2!K33+equal3!K33)/3</f>
        <v>0</v>
      </c>
      <c r="L33" s="19" t="str">
        <f t="shared" si="12"/>
        <v>ปกติ</v>
      </c>
      <c r="M33" s="20">
        <f>(equal1!M33+equal2!M33+equal3!M33)/3</f>
        <v>0</v>
      </c>
      <c r="N33" s="19" t="str">
        <f t="shared" si="13"/>
        <v>ปกติ</v>
      </c>
      <c r="O33" s="20">
        <f>(equal1!O33+equal2!O33+equal3!O33)/3</f>
        <v>0</v>
      </c>
      <c r="P33" s="18" t="str">
        <f t="shared" si="14"/>
        <v>ไม่มีจุดแข็ง</v>
      </c>
      <c r="Q33" s="10">
        <f t="shared" si="15"/>
        <v>0</v>
      </c>
      <c r="R33" s="168" t="str">
        <f t="shared" si="16"/>
        <v>-</v>
      </c>
      <c r="S33" s="114" t="str">
        <f t="shared" si="17"/>
        <v>เสี่ยง/มีปัญหา</v>
      </c>
    </row>
    <row r="34" spans="1:19" ht="20.25">
      <c r="A34" s="113" t="s">
        <v>70</v>
      </c>
      <c r="B34" s="114">
        <f>input1!B34</f>
        <v>0</v>
      </c>
      <c r="C34" s="161">
        <f>input1!C34</f>
        <v>0</v>
      </c>
      <c r="D34" s="162">
        <f>input1!D34</f>
        <v>0</v>
      </c>
      <c r="E34" s="4">
        <f>input1!E34</f>
        <v>2</v>
      </c>
      <c r="F34" s="166" t="str">
        <f t="shared" si="9"/>
        <v>หญิง</v>
      </c>
      <c r="G34" s="12" t="str">
        <f>input1!AF34</f>
        <v>0</v>
      </c>
      <c r="H34" s="19" t="str">
        <f t="shared" si="10"/>
        <v>เสี่ยง/มีปัญหา</v>
      </c>
      <c r="I34" s="4">
        <f>(equal1!I34+equal2!I34+equal3!I34)/3</f>
        <v>0</v>
      </c>
      <c r="J34" s="19" t="str">
        <f t="shared" si="11"/>
        <v>ปกติ</v>
      </c>
      <c r="K34" s="20">
        <f>(equal1!K34+equal2!K34+equal3!K34)/3</f>
        <v>0</v>
      </c>
      <c r="L34" s="19" t="str">
        <f t="shared" si="12"/>
        <v>ปกติ</v>
      </c>
      <c r="M34" s="20">
        <f>(equal1!M34+equal2!M34+equal3!M34)/3</f>
        <v>0</v>
      </c>
      <c r="N34" s="19" t="str">
        <f t="shared" si="13"/>
        <v>ปกติ</v>
      </c>
      <c r="O34" s="20">
        <f>(equal1!O34+equal2!O34+equal3!O34)/3</f>
        <v>0</v>
      </c>
      <c r="P34" s="18" t="str">
        <f t="shared" si="14"/>
        <v>ไม่มีจุดแข็ง</v>
      </c>
      <c r="Q34" s="10">
        <f t="shared" si="15"/>
        <v>0</v>
      </c>
      <c r="R34" s="168" t="str">
        <f t="shared" si="16"/>
        <v>-</v>
      </c>
      <c r="S34" s="114" t="str">
        <f t="shared" si="17"/>
        <v>เสี่ยง/มีปัญหา</v>
      </c>
    </row>
    <row r="35" spans="1:19" ht="20.25">
      <c r="A35" s="113" t="s">
        <v>71</v>
      </c>
      <c r="B35" s="114">
        <f>input1!B35</f>
        <v>0</v>
      </c>
      <c r="C35" s="161">
        <f>input1!C35</f>
        <v>0</v>
      </c>
      <c r="D35" s="162">
        <f>input1!D35</f>
        <v>0</v>
      </c>
      <c r="E35" s="4">
        <f>input1!E35</f>
        <v>2</v>
      </c>
      <c r="F35" s="166" t="str">
        <f t="shared" si="9"/>
        <v>หญิง</v>
      </c>
      <c r="G35" s="12" t="str">
        <f>input1!AF35</f>
        <v>0</v>
      </c>
      <c r="H35" s="19" t="str">
        <f t="shared" si="10"/>
        <v>เสี่ยง/มีปัญหา</v>
      </c>
      <c r="I35" s="4">
        <f>(equal1!I35+equal2!I35+equal3!I35)/3</f>
        <v>0</v>
      </c>
      <c r="J35" s="19" t="str">
        <f t="shared" si="11"/>
        <v>ปกติ</v>
      </c>
      <c r="K35" s="20">
        <f>(equal1!K35+equal2!K35+equal3!K35)/3</f>
        <v>0</v>
      </c>
      <c r="L35" s="19" t="str">
        <f t="shared" si="12"/>
        <v>ปกติ</v>
      </c>
      <c r="M35" s="20">
        <f>(equal1!M35+equal2!M35+equal3!M35)/3</f>
        <v>0</v>
      </c>
      <c r="N35" s="19" t="str">
        <f t="shared" si="13"/>
        <v>ปกติ</v>
      </c>
      <c r="O35" s="20">
        <f>(equal1!O35+equal2!O35+equal3!O35)/3</f>
        <v>0</v>
      </c>
      <c r="P35" s="18" t="str">
        <f t="shared" si="14"/>
        <v>ไม่มีจุดแข็ง</v>
      </c>
      <c r="Q35" s="10">
        <f t="shared" si="15"/>
        <v>0</v>
      </c>
      <c r="R35" s="168" t="str">
        <f t="shared" si="16"/>
        <v>-</v>
      </c>
      <c r="S35" s="114" t="str">
        <f t="shared" si="17"/>
        <v>เสี่ยง/มีปัญหา</v>
      </c>
    </row>
    <row r="36" spans="1:19" ht="20.25">
      <c r="A36" s="113" t="s">
        <v>72</v>
      </c>
      <c r="B36" s="114">
        <f>input1!B36</f>
        <v>0</v>
      </c>
      <c r="C36" s="161">
        <f>input1!C36</f>
        <v>0</v>
      </c>
      <c r="D36" s="162">
        <f>input1!D36</f>
        <v>0</v>
      </c>
      <c r="E36" s="4">
        <f>input1!E36</f>
        <v>2</v>
      </c>
      <c r="F36" s="166" t="str">
        <f t="shared" si="9"/>
        <v>หญิง</v>
      </c>
      <c r="G36" s="12" t="str">
        <f>input1!AF36</f>
        <v>0</v>
      </c>
      <c r="H36" s="19" t="str">
        <f t="shared" si="10"/>
        <v>เสี่ยง/มีปัญหา</v>
      </c>
      <c r="I36" s="4">
        <f>(equal1!I36+equal2!I36+equal3!I36)/3</f>
        <v>0</v>
      </c>
      <c r="J36" s="19" t="str">
        <f t="shared" si="11"/>
        <v>ปกติ</v>
      </c>
      <c r="K36" s="20">
        <f>(equal1!K36+equal2!K36+equal3!K36)/3</f>
        <v>0</v>
      </c>
      <c r="L36" s="19" t="str">
        <f t="shared" si="12"/>
        <v>ปกติ</v>
      </c>
      <c r="M36" s="20">
        <f>(equal1!M36+equal2!M36+equal3!M36)/3</f>
        <v>0</v>
      </c>
      <c r="N36" s="19" t="str">
        <f t="shared" si="13"/>
        <v>ปกติ</v>
      </c>
      <c r="O36" s="20">
        <f>(equal1!O36+equal2!O36+equal3!O36)/3</f>
        <v>0</v>
      </c>
      <c r="P36" s="18" t="str">
        <f t="shared" si="14"/>
        <v>ไม่มีจุดแข็ง</v>
      </c>
      <c r="Q36" s="10">
        <f t="shared" si="15"/>
        <v>0</v>
      </c>
      <c r="R36" s="168" t="str">
        <f t="shared" si="16"/>
        <v>-</v>
      </c>
      <c r="S36" s="114" t="str">
        <f t="shared" si="17"/>
        <v>เสี่ยง/มีปัญหา</v>
      </c>
    </row>
    <row r="37" spans="1:19" ht="20.25">
      <c r="A37" s="113" t="s">
        <v>73</v>
      </c>
      <c r="B37" s="114">
        <f>input1!B37</f>
        <v>0</v>
      </c>
      <c r="C37" s="161">
        <f>input1!C37</f>
        <v>0</v>
      </c>
      <c r="D37" s="162">
        <f>input1!D37</f>
        <v>0</v>
      </c>
      <c r="E37" s="4">
        <f>input1!E37</f>
        <v>2</v>
      </c>
      <c r="F37" s="166" t="str">
        <f t="shared" si="9"/>
        <v>หญิง</v>
      </c>
      <c r="G37" s="12" t="str">
        <f>input1!AF37</f>
        <v>0</v>
      </c>
      <c r="H37" s="19" t="str">
        <f t="shared" si="10"/>
        <v>เสี่ยง/มีปัญหา</v>
      </c>
      <c r="I37" s="4">
        <f>(equal1!I37+equal2!I37+equal3!I37)/3</f>
        <v>0</v>
      </c>
      <c r="J37" s="19" t="str">
        <f t="shared" si="11"/>
        <v>ปกติ</v>
      </c>
      <c r="K37" s="20">
        <f>(equal1!K37+equal2!K37+equal3!K37)/3</f>
        <v>0</v>
      </c>
      <c r="L37" s="19" t="str">
        <f t="shared" si="12"/>
        <v>ปกติ</v>
      </c>
      <c r="M37" s="20">
        <f>(equal1!M37+equal2!M37+equal3!M37)/3</f>
        <v>0</v>
      </c>
      <c r="N37" s="19" t="str">
        <f t="shared" si="13"/>
        <v>ปกติ</v>
      </c>
      <c r="O37" s="20">
        <f>(equal1!O37+equal2!O37+equal3!O37)/3</f>
        <v>0</v>
      </c>
      <c r="P37" s="18" t="str">
        <f t="shared" si="14"/>
        <v>ไม่มีจุดแข็ง</v>
      </c>
      <c r="Q37" s="10">
        <f t="shared" si="15"/>
        <v>0</v>
      </c>
      <c r="R37" s="168" t="str">
        <f t="shared" si="16"/>
        <v>-</v>
      </c>
      <c r="S37" s="114" t="str">
        <f t="shared" si="17"/>
        <v>เสี่ยง/มีปัญหา</v>
      </c>
    </row>
    <row r="38" spans="1:19" ht="20.25">
      <c r="A38" s="113" t="s">
        <v>74</v>
      </c>
      <c r="B38" s="114">
        <f>input1!B38</f>
        <v>0</v>
      </c>
      <c r="C38" s="161">
        <f>input1!C38</f>
        <v>0</v>
      </c>
      <c r="D38" s="162">
        <f>input1!D38</f>
        <v>0</v>
      </c>
      <c r="E38" s="4">
        <f>input1!E38</f>
        <v>2</v>
      </c>
      <c r="F38" s="166" t="str">
        <f t="shared" si="9"/>
        <v>หญิง</v>
      </c>
      <c r="G38" s="12" t="str">
        <f>input1!AF38</f>
        <v>0</v>
      </c>
      <c r="H38" s="19" t="str">
        <f t="shared" si="10"/>
        <v>เสี่ยง/มีปัญหา</v>
      </c>
      <c r="I38" s="4">
        <f>(equal1!I38+equal2!I38+equal3!I38)/3</f>
        <v>0</v>
      </c>
      <c r="J38" s="19" t="str">
        <f t="shared" si="11"/>
        <v>ปกติ</v>
      </c>
      <c r="K38" s="20">
        <f>(equal1!K38+equal2!K38+equal3!K38)/3</f>
        <v>0</v>
      </c>
      <c r="L38" s="19" t="str">
        <f t="shared" si="12"/>
        <v>ปกติ</v>
      </c>
      <c r="M38" s="20">
        <f>(equal1!M38+equal2!M38+equal3!M38)/3</f>
        <v>0</v>
      </c>
      <c r="N38" s="19" t="str">
        <f t="shared" si="13"/>
        <v>ปกติ</v>
      </c>
      <c r="O38" s="20">
        <f>(equal1!O38+equal2!O38+equal3!O38)/3</f>
        <v>0</v>
      </c>
      <c r="P38" s="18" t="str">
        <f t="shared" si="14"/>
        <v>ไม่มีจุดแข็ง</v>
      </c>
      <c r="Q38" s="10">
        <f t="shared" si="15"/>
        <v>0</v>
      </c>
      <c r="R38" s="168" t="str">
        <f t="shared" si="16"/>
        <v>-</v>
      </c>
      <c r="S38" s="114" t="str">
        <f t="shared" si="17"/>
        <v>เสี่ยง/มีปัญหา</v>
      </c>
    </row>
    <row r="39" spans="1:19" ht="20.25">
      <c r="A39" s="113" t="s">
        <v>75</v>
      </c>
      <c r="B39" s="114">
        <f>input1!B39</f>
        <v>0</v>
      </c>
      <c r="C39" s="161">
        <f>input1!C39</f>
        <v>0</v>
      </c>
      <c r="D39" s="162">
        <f>input1!D39</f>
        <v>0</v>
      </c>
      <c r="E39" s="4">
        <f>input1!E39</f>
        <v>2</v>
      </c>
      <c r="F39" s="166" t="str">
        <f t="shared" si="9"/>
        <v>หญิง</v>
      </c>
      <c r="G39" s="12" t="str">
        <f>input1!AF39</f>
        <v>0</v>
      </c>
      <c r="H39" s="19" t="str">
        <f t="shared" si="10"/>
        <v>เสี่ยง/มีปัญหา</v>
      </c>
      <c r="I39" s="4">
        <f>(equal1!I39+equal2!I39+equal3!I39)/3</f>
        <v>0</v>
      </c>
      <c r="J39" s="19" t="str">
        <f t="shared" si="11"/>
        <v>ปกติ</v>
      </c>
      <c r="K39" s="20">
        <f>(equal1!K39+equal2!K39+equal3!K39)/3</f>
        <v>0</v>
      </c>
      <c r="L39" s="19" t="str">
        <f t="shared" si="12"/>
        <v>ปกติ</v>
      </c>
      <c r="M39" s="20">
        <f>(equal1!M39+equal2!M39+equal3!M39)/3</f>
        <v>0</v>
      </c>
      <c r="N39" s="19" t="str">
        <f t="shared" si="13"/>
        <v>ปกติ</v>
      </c>
      <c r="O39" s="20">
        <f>(equal1!O39+equal2!O39+equal3!O39)/3</f>
        <v>0</v>
      </c>
      <c r="P39" s="18" t="str">
        <f t="shared" si="14"/>
        <v>ไม่มีจุดแข็ง</v>
      </c>
      <c r="Q39" s="10">
        <f t="shared" si="15"/>
        <v>0</v>
      </c>
      <c r="R39" s="168" t="str">
        <f t="shared" si="16"/>
        <v>-</v>
      </c>
      <c r="S39" s="114" t="str">
        <f t="shared" si="17"/>
        <v>เสี่ยง/มีปัญหา</v>
      </c>
    </row>
    <row r="40" spans="1:19" ht="20.25">
      <c r="A40" s="113" t="s">
        <v>76</v>
      </c>
      <c r="B40" s="114">
        <f>input1!B40</f>
        <v>0</v>
      </c>
      <c r="C40" s="161">
        <f>input1!C40</f>
        <v>0</v>
      </c>
      <c r="D40" s="162">
        <f>input1!D40</f>
        <v>0</v>
      </c>
      <c r="E40" s="4">
        <f>input1!E40</f>
        <v>2</v>
      </c>
      <c r="F40" s="166" t="str">
        <f t="shared" si="9"/>
        <v>หญิง</v>
      </c>
      <c r="G40" s="12" t="str">
        <f>input1!AF40</f>
        <v>0</v>
      </c>
      <c r="H40" s="19" t="str">
        <f t="shared" si="10"/>
        <v>เสี่ยง/มีปัญหา</v>
      </c>
      <c r="I40" s="4">
        <f>(equal1!I40+equal2!I40+equal3!I40)/3</f>
        <v>0</v>
      </c>
      <c r="J40" s="19" t="str">
        <f t="shared" si="11"/>
        <v>ปกติ</v>
      </c>
      <c r="K40" s="20">
        <f>(equal1!K40+equal2!K40+equal3!K40)/3</f>
        <v>0</v>
      </c>
      <c r="L40" s="19" t="str">
        <f t="shared" si="12"/>
        <v>ปกติ</v>
      </c>
      <c r="M40" s="20">
        <f>(equal1!M40+equal2!M40+equal3!M40)/3</f>
        <v>0</v>
      </c>
      <c r="N40" s="19" t="str">
        <f t="shared" si="13"/>
        <v>ปกติ</v>
      </c>
      <c r="O40" s="20">
        <f>(equal1!O40+equal2!O40+equal3!O40)/3</f>
        <v>0</v>
      </c>
      <c r="P40" s="18" t="str">
        <f t="shared" si="14"/>
        <v>ไม่มีจุดแข็ง</v>
      </c>
      <c r="Q40" s="10">
        <f t="shared" si="15"/>
        <v>0</v>
      </c>
      <c r="R40" s="168" t="str">
        <f t="shared" si="16"/>
        <v>-</v>
      </c>
      <c r="S40" s="114" t="str">
        <f t="shared" si="17"/>
        <v>เสี่ยง/มีปัญหา</v>
      </c>
    </row>
    <row r="41" spans="1:19" ht="20.25">
      <c r="A41" s="113" t="s">
        <v>77</v>
      </c>
      <c r="B41" s="114">
        <f>input1!B41</f>
        <v>0</v>
      </c>
      <c r="C41" s="161">
        <f>input1!C41</f>
        <v>0</v>
      </c>
      <c r="D41" s="162">
        <f>input1!D41</f>
        <v>0</v>
      </c>
      <c r="E41" s="4">
        <f>input1!E41</f>
        <v>2</v>
      </c>
      <c r="F41" s="166" t="str">
        <f t="shared" si="9"/>
        <v>หญิง</v>
      </c>
      <c r="G41" s="12" t="str">
        <f>input1!AF41</f>
        <v>0</v>
      </c>
      <c r="H41" s="19" t="str">
        <f t="shared" si="10"/>
        <v>เสี่ยง/มีปัญหา</v>
      </c>
      <c r="I41" s="4">
        <f>(equal1!I41+equal2!I41+equal3!I41)/3</f>
        <v>0</v>
      </c>
      <c r="J41" s="19" t="str">
        <f t="shared" si="11"/>
        <v>ปกติ</v>
      </c>
      <c r="K41" s="20">
        <f>(equal1!K41+equal2!K41+equal3!K41)/3</f>
        <v>0</v>
      </c>
      <c r="L41" s="19" t="str">
        <f t="shared" si="12"/>
        <v>ปกติ</v>
      </c>
      <c r="M41" s="20">
        <f>(equal1!M41+equal2!M41+equal3!M41)/3</f>
        <v>0</v>
      </c>
      <c r="N41" s="19" t="str">
        <f t="shared" si="13"/>
        <v>ปกติ</v>
      </c>
      <c r="O41" s="20">
        <f>(equal1!O41+equal2!O41+equal3!O41)/3</f>
        <v>0</v>
      </c>
      <c r="P41" s="18" t="str">
        <f t="shared" si="14"/>
        <v>ไม่มีจุดแข็ง</v>
      </c>
      <c r="Q41" s="10">
        <f t="shared" si="15"/>
        <v>0</v>
      </c>
      <c r="R41" s="168" t="str">
        <f t="shared" si="16"/>
        <v>-</v>
      </c>
      <c r="S41" s="114" t="str">
        <f t="shared" si="17"/>
        <v>เสี่ยง/มีปัญหา</v>
      </c>
    </row>
    <row r="42" spans="1:19" ht="20.25">
      <c r="A42" s="113" t="s">
        <v>78</v>
      </c>
      <c r="B42" s="114">
        <f>input1!B42</f>
        <v>0</v>
      </c>
      <c r="C42" s="161">
        <f>input1!C42</f>
        <v>0</v>
      </c>
      <c r="D42" s="162">
        <f>input1!D42</f>
        <v>0</v>
      </c>
      <c r="E42" s="4">
        <f>input1!E42</f>
        <v>2</v>
      </c>
      <c r="F42" s="166" t="str">
        <f t="shared" si="9"/>
        <v>หญิง</v>
      </c>
      <c r="G42" s="12" t="str">
        <f>input1!AF42</f>
        <v>0</v>
      </c>
      <c r="H42" s="19" t="str">
        <f t="shared" si="10"/>
        <v>เสี่ยง/มีปัญหา</v>
      </c>
      <c r="I42" s="4">
        <f>(equal1!I42+equal2!I42+equal3!I42)/3</f>
        <v>0</v>
      </c>
      <c r="J42" s="19" t="str">
        <f t="shared" si="11"/>
        <v>ปกติ</v>
      </c>
      <c r="K42" s="20">
        <f>(equal1!K42+equal2!K42+equal3!K42)/3</f>
        <v>0</v>
      </c>
      <c r="L42" s="19" t="str">
        <f t="shared" si="12"/>
        <v>ปกติ</v>
      </c>
      <c r="M42" s="20">
        <f>(equal1!M42+equal2!M42+equal3!M42)/3</f>
        <v>0</v>
      </c>
      <c r="N42" s="19" t="str">
        <f t="shared" si="13"/>
        <v>ปกติ</v>
      </c>
      <c r="O42" s="20">
        <f>(equal1!O42+equal2!O42+equal3!O42)/3</f>
        <v>0</v>
      </c>
      <c r="P42" s="18" t="str">
        <f t="shared" si="14"/>
        <v>ไม่มีจุดแข็ง</v>
      </c>
      <c r="Q42" s="10">
        <f t="shared" si="15"/>
        <v>0</v>
      </c>
      <c r="R42" s="168" t="str">
        <f t="shared" si="16"/>
        <v>-</v>
      </c>
      <c r="S42" s="114" t="str">
        <f t="shared" si="17"/>
        <v>เสี่ยง/มีปัญหา</v>
      </c>
    </row>
    <row r="43" spans="1:19" ht="20.25">
      <c r="A43" s="113" t="s">
        <v>79</v>
      </c>
      <c r="B43" s="114">
        <f>input1!B43</f>
        <v>0</v>
      </c>
      <c r="C43" s="161">
        <f>input1!C43</f>
        <v>0</v>
      </c>
      <c r="D43" s="162">
        <f>input1!D43</f>
        <v>0</v>
      </c>
      <c r="E43" s="4">
        <f>input1!E43</f>
        <v>2</v>
      </c>
      <c r="F43" s="166" t="str">
        <f t="shared" si="9"/>
        <v>หญิง</v>
      </c>
      <c r="G43" s="12" t="str">
        <f>input1!AF43</f>
        <v>0</v>
      </c>
      <c r="H43" s="19" t="str">
        <f t="shared" si="10"/>
        <v>เสี่ยง/มีปัญหา</v>
      </c>
      <c r="I43" s="4">
        <f>(equal1!I43+equal2!I43+equal3!I43)/3</f>
        <v>0</v>
      </c>
      <c r="J43" s="19" t="str">
        <f t="shared" si="11"/>
        <v>ปกติ</v>
      </c>
      <c r="K43" s="20">
        <f>(equal1!K43+equal2!K43+equal3!K43)/3</f>
        <v>0</v>
      </c>
      <c r="L43" s="19" t="str">
        <f t="shared" si="12"/>
        <v>ปกติ</v>
      </c>
      <c r="M43" s="20">
        <f>(equal1!M43+equal2!M43+equal3!M43)/3</f>
        <v>0</v>
      </c>
      <c r="N43" s="19" t="str">
        <f t="shared" si="13"/>
        <v>ปกติ</v>
      </c>
      <c r="O43" s="20">
        <f>(equal1!O43+equal2!O43+equal3!O43)/3</f>
        <v>0</v>
      </c>
      <c r="P43" s="18" t="str">
        <f t="shared" si="14"/>
        <v>ไม่มีจุดแข็ง</v>
      </c>
      <c r="Q43" s="10">
        <f t="shared" si="15"/>
        <v>0</v>
      </c>
      <c r="R43" s="168" t="str">
        <f t="shared" si="16"/>
        <v>-</v>
      </c>
      <c r="S43" s="114" t="str">
        <f t="shared" si="17"/>
        <v>เสี่ยง/มีปัญหา</v>
      </c>
    </row>
    <row r="44" spans="1:19" ht="20.25">
      <c r="A44" s="113" t="s">
        <v>80</v>
      </c>
      <c r="B44" s="114">
        <f>input1!B44</f>
        <v>0</v>
      </c>
      <c r="C44" s="161">
        <f>input1!C44</f>
        <v>0</v>
      </c>
      <c r="D44" s="162">
        <f>input1!D44</f>
        <v>0</v>
      </c>
      <c r="E44" s="4">
        <f>input1!E44</f>
        <v>2</v>
      </c>
      <c r="F44" s="166" t="str">
        <f t="shared" si="9"/>
        <v>หญิง</v>
      </c>
      <c r="G44" s="12" t="str">
        <f>input1!AF44</f>
        <v>0</v>
      </c>
      <c r="H44" s="19" t="str">
        <f t="shared" si="10"/>
        <v>เสี่ยง/มีปัญหา</v>
      </c>
      <c r="I44" s="4">
        <f>(equal1!I44+equal2!I44+equal3!I44)/3</f>
        <v>0</v>
      </c>
      <c r="J44" s="19" t="str">
        <f t="shared" si="11"/>
        <v>ปกติ</v>
      </c>
      <c r="K44" s="20">
        <f>(equal1!K44+equal2!K44+equal3!K44)/3</f>
        <v>0</v>
      </c>
      <c r="L44" s="19" t="str">
        <f t="shared" si="12"/>
        <v>ปกติ</v>
      </c>
      <c r="M44" s="20">
        <f>(equal1!M44+equal2!M44+equal3!M44)/3</f>
        <v>0</v>
      </c>
      <c r="N44" s="19" t="str">
        <f t="shared" si="13"/>
        <v>ปกติ</v>
      </c>
      <c r="O44" s="20">
        <f>(equal1!O44+equal2!O44+equal3!O44)/3</f>
        <v>0</v>
      </c>
      <c r="P44" s="18" t="str">
        <f t="shared" si="14"/>
        <v>ไม่มีจุดแข็ง</v>
      </c>
      <c r="Q44" s="10">
        <f t="shared" si="15"/>
        <v>0</v>
      </c>
      <c r="R44" s="168" t="str">
        <f t="shared" si="16"/>
        <v>-</v>
      </c>
      <c r="S44" s="114" t="str">
        <f t="shared" si="17"/>
        <v>เสี่ยง/มีปัญหา</v>
      </c>
    </row>
    <row r="45" spans="1:19" ht="20.25">
      <c r="A45" s="113" t="s">
        <v>81</v>
      </c>
      <c r="B45" s="114">
        <f>input1!B45</f>
        <v>0</v>
      </c>
      <c r="C45" s="161">
        <f>input1!C45</f>
        <v>0</v>
      </c>
      <c r="D45" s="162">
        <f>input1!D45</f>
        <v>0</v>
      </c>
      <c r="E45" s="4">
        <f>input1!E45</f>
        <v>2</v>
      </c>
      <c r="F45" s="166" t="str">
        <f aca="true" t="shared" si="18" ref="F45:F54">IF(E45=1,"ชาย",IF(E45=2,"หญิง","-"))</f>
        <v>หญิง</v>
      </c>
      <c r="G45" s="12" t="str">
        <f>input1!AF45</f>
        <v>0</v>
      </c>
      <c r="H45" s="19" t="str">
        <f aca="true" t="shared" si="19" ref="H45:H54">IF(G45&gt;10,"เสี่ยง/มีปัญหา","ปกติ")</f>
        <v>เสี่ยง/มีปัญหา</v>
      </c>
      <c r="I45" s="4">
        <f>(equal1!I45+equal2!I45+equal3!I45)/3</f>
        <v>0</v>
      </c>
      <c r="J45" s="19" t="str">
        <f aca="true" t="shared" si="20" ref="J45:J54">IF(I45&gt;9,"เสี่ยง/มีปัญหา","ปกติ")</f>
        <v>ปกติ</v>
      </c>
      <c r="K45" s="20">
        <f>(equal1!K45+equal2!K45+equal3!K45)/3</f>
        <v>0</v>
      </c>
      <c r="L45" s="19" t="str">
        <f aca="true" t="shared" si="21" ref="L45:L54">IF(K45&gt;10,"เสี่ยง/มีปัญหา","ปกติ")</f>
        <v>ปกติ</v>
      </c>
      <c r="M45" s="20">
        <f>(equal1!M45+equal2!M45+equal3!M45)/3</f>
        <v>0</v>
      </c>
      <c r="N45" s="19" t="str">
        <f aca="true" t="shared" si="22" ref="N45:N54">IF(M45&gt;9,"เสี่ยง/มีปัญหา","ปกติ")</f>
        <v>ปกติ</v>
      </c>
      <c r="O45" s="20">
        <f>(equal1!O45+equal2!O45+equal3!O45)/3</f>
        <v>0</v>
      </c>
      <c r="P45" s="18" t="str">
        <f aca="true" t="shared" si="23" ref="P45:P54">IF(O45&gt;10,"มีจุดแข็ง","ไม่มีจุดแข็ง")</f>
        <v>ไม่มีจุดแข็ง</v>
      </c>
      <c r="Q45" s="10">
        <f aca="true" t="shared" si="24" ref="Q45:Q54">G45+I45+K45+M45+O45</f>
        <v>0</v>
      </c>
      <c r="R45" s="168" t="str">
        <f aca="true" t="shared" si="25" ref="R45:R54">IF(Q45&lt;1,"-",Q45)</f>
        <v>-</v>
      </c>
      <c r="S45" s="114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13" t="s">
        <v>82</v>
      </c>
      <c r="B46" s="114">
        <f>input1!B46</f>
        <v>0</v>
      </c>
      <c r="C46" s="161">
        <f>input1!C46</f>
        <v>0</v>
      </c>
      <c r="D46" s="162">
        <f>input1!D46</f>
        <v>0</v>
      </c>
      <c r="E46" s="4">
        <f>input1!E46</f>
        <v>2</v>
      </c>
      <c r="F46" s="166" t="str">
        <f t="shared" si="18"/>
        <v>หญิง</v>
      </c>
      <c r="G46" s="12" t="str">
        <f>input1!AF46</f>
        <v>0</v>
      </c>
      <c r="H46" s="19" t="str">
        <f t="shared" si="19"/>
        <v>เสี่ยง/มีปัญหา</v>
      </c>
      <c r="I46" s="4">
        <f>(equal1!I46+equal2!I46+equal3!I46)/3</f>
        <v>0</v>
      </c>
      <c r="J46" s="19" t="str">
        <f t="shared" si="20"/>
        <v>ปกติ</v>
      </c>
      <c r="K46" s="20">
        <f>(equal1!K46+equal2!K46+equal3!K46)/3</f>
        <v>0</v>
      </c>
      <c r="L46" s="19" t="str">
        <f t="shared" si="21"/>
        <v>ปกติ</v>
      </c>
      <c r="M46" s="20">
        <f>(equal1!M46+equal2!M46+equal3!M46)/3</f>
        <v>0</v>
      </c>
      <c r="N46" s="19" t="str">
        <f t="shared" si="22"/>
        <v>ปกติ</v>
      </c>
      <c r="O46" s="20">
        <f>(equal1!O46+equal2!O46+equal3!O46)/3</f>
        <v>0</v>
      </c>
      <c r="P46" s="18" t="str">
        <f t="shared" si="23"/>
        <v>ไม่มีจุดแข็ง</v>
      </c>
      <c r="Q46" s="10">
        <f t="shared" si="24"/>
        <v>0</v>
      </c>
      <c r="R46" s="168" t="str">
        <f t="shared" si="25"/>
        <v>-</v>
      </c>
      <c r="S46" s="114" t="str">
        <f t="shared" si="26"/>
        <v>เสี่ยง/มีปัญหา</v>
      </c>
    </row>
    <row r="47" spans="1:19" ht="20.25">
      <c r="A47" s="113" t="s">
        <v>83</v>
      </c>
      <c r="B47" s="114">
        <f>input1!B47</f>
        <v>0</v>
      </c>
      <c r="C47" s="161">
        <f>input1!C47</f>
        <v>0</v>
      </c>
      <c r="D47" s="162">
        <f>input1!D47</f>
        <v>0</v>
      </c>
      <c r="E47" s="4">
        <f>input1!E47</f>
        <v>2</v>
      </c>
      <c r="F47" s="166" t="str">
        <f t="shared" si="18"/>
        <v>หญิง</v>
      </c>
      <c r="G47" s="12" t="str">
        <f>input1!AF47</f>
        <v>0</v>
      </c>
      <c r="H47" s="19" t="str">
        <f t="shared" si="19"/>
        <v>เสี่ยง/มีปัญหา</v>
      </c>
      <c r="I47" s="4">
        <f>(equal1!I47+equal2!I47+equal3!I47)/3</f>
        <v>0</v>
      </c>
      <c r="J47" s="19" t="str">
        <f t="shared" si="20"/>
        <v>ปกติ</v>
      </c>
      <c r="K47" s="20">
        <f>(equal1!K47+equal2!K47+equal3!K47)/3</f>
        <v>0</v>
      </c>
      <c r="L47" s="19" t="str">
        <f t="shared" si="21"/>
        <v>ปกติ</v>
      </c>
      <c r="M47" s="20">
        <f>(equal1!M47+equal2!M47+equal3!M47)/3</f>
        <v>0</v>
      </c>
      <c r="N47" s="19" t="str">
        <f t="shared" si="22"/>
        <v>ปกติ</v>
      </c>
      <c r="O47" s="20">
        <f>(equal1!O47+equal2!O47+equal3!O47)/3</f>
        <v>0</v>
      </c>
      <c r="P47" s="18" t="str">
        <f t="shared" si="23"/>
        <v>ไม่มีจุดแข็ง</v>
      </c>
      <c r="Q47" s="10">
        <f t="shared" si="24"/>
        <v>0</v>
      </c>
      <c r="R47" s="168" t="str">
        <f t="shared" si="25"/>
        <v>-</v>
      </c>
      <c r="S47" s="114" t="str">
        <f t="shared" si="26"/>
        <v>เสี่ยง/มีปัญหา</v>
      </c>
    </row>
    <row r="48" spans="1:19" ht="20.25">
      <c r="A48" s="113" t="s">
        <v>84</v>
      </c>
      <c r="B48" s="114">
        <f>input1!B48</f>
        <v>0</v>
      </c>
      <c r="C48" s="161">
        <f>input1!C48</f>
        <v>0</v>
      </c>
      <c r="D48" s="162">
        <f>input1!D48</f>
        <v>0</v>
      </c>
      <c r="E48" s="4">
        <f>input1!E48</f>
        <v>2</v>
      </c>
      <c r="F48" s="166" t="str">
        <f t="shared" si="18"/>
        <v>หญิง</v>
      </c>
      <c r="G48" s="12" t="str">
        <f>input1!AF48</f>
        <v>0</v>
      </c>
      <c r="H48" s="19" t="str">
        <f t="shared" si="19"/>
        <v>เสี่ยง/มีปัญหา</v>
      </c>
      <c r="I48" s="4">
        <f>(equal1!I48+equal2!I48+equal3!I48)/3</f>
        <v>0</v>
      </c>
      <c r="J48" s="19" t="str">
        <f t="shared" si="20"/>
        <v>ปกติ</v>
      </c>
      <c r="K48" s="20">
        <f>(equal1!K48+equal2!K48+equal3!K48)/3</f>
        <v>0</v>
      </c>
      <c r="L48" s="19" t="str">
        <f t="shared" si="21"/>
        <v>ปกติ</v>
      </c>
      <c r="M48" s="20">
        <f>(equal1!M48+equal2!M48+equal3!M48)/3</f>
        <v>0</v>
      </c>
      <c r="N48" s="19" t="str">
        <f t="shared" si="22"/>
        <v>ปกติ</v>
      </c>
      <c r="O48" s="20">
        <f>(equal1!O48+equal2!O48+equal3!O48)/3</f>
        <v>0</v>
      </c>
      <c r="P48" s="18" t="str">
        <f t="shared" si="23"/>
        <v>ไม่มีจุดแข็ง</v>
      </c>
      <c r="Q48" s="10">
        <f t="shared" si="24"/>
        <v>0</v>
      </c>
      <c r="R48" s="168" t="str">
        <f t="shared" si="25"/>
        <v>-</v>
      </c>
      <c r="S48" s="114" t="str">
        <f t="shared" si="26"/>
        <v>เสี่ยง/มีปัญหา</v>
      </c>
    </row>
    <row r="49" spans="1:19" ht="20.25">
      <c r="A49" s="113" t="s">
        <v>85</v>
      </c>
      <c r="B49" s="114">
        <f>input1!B49</f>
        <v>0</v>
      </c>
      <c r="C49" s="161">
        <f>input1!C49</f>
        <v>0</v>
      </c>
      <c r="D49" s="162">
        <f>input1!D49</f>
        <v>0</v>
      </c>
      <c r="E49" s="4">
        <f>input1!E49</f>
        <v>2</v>
      </c>
      <c r="F49" s="166" t="str">
        <f t="shared" si="18"/>
        <v>หญิง</v>
      </c>
      <c r="G49" s="12" t="str">
        <f>input1!AF49</f>
        <v>0</v>
      </c>
      <c r="H49" s="19" t="str">
        <f t="shared" si="19"/>
        <v>เสี่ยง/มีปัญหา</v>
      </c>
      <c r="I49" s="4">
        <f>(equal1!I49+equal2!I49+equal3!I49)/3</f>
        <v>0</v>
      </c>
      <c r="J49" s="19" t="str">
        <f t="shared" si="20"/>
        <v>ปกติ</v>
      </c>
      <c r="K49" s="20">
        <f>(equal1!K49+equal2!K49+equal3!K49)/3</f>
        <v>0</v>
      </c>
      <c r="L49" s="19" t="str">
        <f t="shared" si="21"/>
        <v>ปกติ</v>
      </c>
      <c r="M49" s="20">
        <f>(equal1!M49+equal2!M49+equal3!M49)/3</f>
        <v>0</v>
      </c>
      <c r="N49" s="19" t="str">
        <f t="shared" si="22"/>
        <v>ปกติ</v>
      </c>
      <c r="O49" s="20">
        <f>(equal1!O49+equal2!O49+equal3!O49)/3</f>
        <v>0</v>
      </c>
      <c r="P49" s="18" t="str">
        <f t="shared" si="23"/>
        <v>ไม่มีจุดแข็ง</v>
      </c>
      <c r="Q49" s="10">
        <f t="shared" si="24"/>
        <v>0</v>
      </c>
      <c r="R49" s="168" t="str">
        <f t="shared" si="25"/>
        <v>-</v>
      </c>
      <c r="S49" s="114" t="str">
        <f t="shared" si="26"/>
        <v>เสี่ยง/มีปัญหา</v>
      </c>
    </row>
    <row r="50" spans="1:19" ht="20.25">
      <c r="A50" s="113" t="s">
        <v>86</v>
      </c>
      <c r="B50" s="114">
        <f>input1!B50</f>
        <v>0</v>
      </c>
      <c r="C50" s="161">
        <f>input1!C50</f>
        <v>0</v>
      </c>
      <c r="D50" s="162">
        <f>input1!D50</f>
        <v>0</v>
      </c>
      <c r="E50" s="4">
        <f>input1!E50</f>
        <v>2</v>
      </c>
      <c r="F50" s="166" t="str">
        <f t="shared" si="18"/>
        <v>หญิง</v>
      </c>
      <c r="G50" s="12" t="str">
        <f>input1!AF50</f>
        <v>0</v>
      </c>
      <c r="H50" s="19" t="str">
        <f t="shared" si="19"/>
        <v>เสี่ยง/มีปัญหา</v>
      </c>
      <c r="I50" s="4">
        <f>(equal1!I50+equal2!I50+equal3!I50)/3</f>
        <v>0</v>
      </c>
      <c r="J50" s="19" t="str">
        <f t="shared" si="20"/>
        <v>ปกติ</v>
      </c>
      <c r="K50" s="20">
        <f>(equal1!K50+equal2!K50+equal3!K50)/3</f>
        <v>0</v>
      </c>
      <c r="L50" s="19" t="str">
        <f t="shared" si="21"/>
        <v>ปกติ</v>
      </c>
      <c r="M50" s="20">
        <f>(equal1!M50+equal2!M50+equal3!M50)/3</f>
        <v>0</v>
      </c>
      <c r="N50" s="19" t="str">
        <f t="shared" si="22"/>
        <v>ปกติ</v>
      </c>
      <c r="O50" s="20">
        <f>(equal1!O50+equal2!O50+equal3!O50)/3</f>
        <v>0</v>
      </c>
      <c r="P50" s="18" t="str">
        <f t="shared" si="23"/>
        <v>ไม่มีจุดแข็ง</v>
      </c>
      <c r="Q50" s="10">
        <f t="shared" si="24"/>
        <v>0</v>
      </c>
      <c r="R50" s="168" t="str">
        <f t="shared" si="25"/>
        <v>-</v>
      </c>
      <c r="S50" s="114" t="str">
        <f t="shared" si="26"/>
        <v>เสี่ยง/มีปัญหา</v>
      </c>
    </row>
    <row r="51" spans="1:19" ht="20.25">
      <c r="A51" s="113" t="s">
        <v>87</v>
      </c>
      <c r="B51" s="114">
        <f>input1!B51</f>
        <v>0</v>
      </c>
      <c r="C51" s="161">
        <f>input1!C51</f>
        <v>0</v>
      </c>
      <c r="D51" s="162">
        <f>input1!D51</f>
        <v>0</v>
      </c>
      <c r="E51" s="4">
        <f>input1!E51</f>
        <v>2</v>
      </c>
      <c r="F51" s="166" t="str">
        <f t="shared" si="18"/>
        <v>หญิง</v>
      </c>
      <c r="G51" s="12" t="str">
        <f>input1!AF51</f>
        <v>0</v>
      </c>
      <c r="H51" s="19" t="str">
        <f t="shared" si="19"/>
        <v>เสี่ยง/มีปัญหา</v>
      </c>
      <c r="I51" s="4">
        <f>(equal1!I51+equal2!I51+equal3!I51)/3</f>
        <v>0</v>
      </c>
      <c r="J51" s="19" t="str">
        <f t="shared" si="20"/>
        <v>ปกติ</v>
      </c>
      <c r="K51" s="20">
        <f>(equal1!K51+equal2!K51+equal3!K51)/3</f>
        <v>0</v>
      </c>
      <c r="L51" s="19" t="str">
        <f t="shared" si="21"/>
        <v>ปกติ</v>
      </c>
      <c r="M51" s="20">
        <f>(equal1!M51+equal2!M51+equal3!M51)/3</f>
        <v>0</v>
      </c>
      <c r="N51" s="19" t="str">
        <f t="shared" si="22"/>
        <v>ปกติ</v>
      </c>
      <c r="O51" s="20">
        <f>(equal1!O51+equal2!O51+equal3!O51)/3</f>
        <v>0</v>
      </c>
      <c r="P51" s="18" t="str">
        <f t="shared" si="23"/>
        <v>ไม่มีจุดแข็ง</v>
      </c>
      <c r="Q51" s="10">
        <f t="shared" si="24"/>
        <v>0</v>
      </c>
      <c r="R51" s="168" t="str">
        <f t="shared" si="25"/>
        <v>-</v>
      </c>
      <c r="S51" s="114" t="str">
        <f t="shared" si="26"/>
        <v>เสี่ยง/มีปัญหา</v>
      </c>
    </row>
    <row r="52" spans="1:19" ht="20.25">
      <c r="A52" s="113" t="s">
        <v>88</v>
      </c>
      <c r="B52" s="114">
        <f>input1!B52</f>
        <v>0</v>
      </c>
      <c r="C52" s="161">
        <f>input1!C52</f>
        <v>0</v>
      </c>
      <c r="D52" s="162">
        <f>input1!D52</f>
        <v>0</v>
      </c>
      <c r="E52" s="4">
        <f>input1!E52</f>
        <v>2</v>
      </c>
      <c r="F52" s="166" t="str">
        <f t="shared" si="18"/>
        <v>หญิง</v>
      </c>
      <c r="G52" s="12" t="str">
        <f>input1!AF52</f>
        <v>0</v>
      </c>
      <c r="H52" s="19" t="str">
        <f t="shared" si="19"/>
        <v>เสี่ยง/มีปัญหา</v>
      </c>
      <c r="I52" s="4">
        <f>(equal1!I52+equal2!I52+equal3!I52)/3</f>
        <v>0</v>
      </c>
      <c r="J52" s="19" t="str">
        <f t="shared" si="20"/>
        <v>ปกติ</v>
      </c>
      <c r="K52" s="20">
        <f>(equal1!K52+equal2!K52+equal3!K52)/3</f>
        <v>0</v>
      </c>
      <c r="L52" s="19" t="str">
        <f t="shared" si="21"/>
        <v>ปกติ</v>
      </c>
      <c r="M52" s="20">
        <f>(equal1!M52+equal2!M52+equal3!M52)/3</f>
        <v>0</v>
      </c>
      <c r="N52" s="19" t="str">
        <f t="shared" si="22"/>
        <v>ปกติ</v>
      </c>
      <c r="O52" s="20">
        <f>(equal1!O52+equal2!O52+equal3!O52)/3</f>
        <v>0</v>
      </c>
      <c r="P52" s="18" t="str">
        <f t="shared" si="23"/>
        <v>ไม่มีจุดแข็ง</v>
      </c>
      <c r="Q52" s="10">
        <f t="shared" si="24"/>
        <v>0</v>
      </c>
      <c r="R52" s="168" t="str">
        <f t="shared" si="25"/>
        <v>-</v>
      </c>
      <c r="S52" s="114" t="str">
        <f t="shared" si="26"/>
        <v>เสี่ยง/มีปัญหา</v>
      </c>
    </row>
    <row r="53" spans="1:19" ht="20.25">
      <c r="A53" s="113" t="s">
        <v>89</v>
      </c>
      <c r="B53" s="114">
        <f>input1!B53</f>
        <v>0</v>
      </c>
      <c r="C53" s="161">
        <f>input1!C53</f>
        <v>0</v>
      </c>
      <c r="D53" s="162">
        <f>input1!D53</f>
        <v>0</v>
      </c>
      <c r="E53" s="4">
        <f>input1!E53</f>
        <v>2</v>
      </c>
      <c r="F53" s="166" t="str">
        <f t="shared" si="18"/>
        <v>หญิง</v>
      </c>
      <c r="G53" s="12" t="str">
        <f>input1!AF53</f>
        <v>0</v>
      </c>
      <c r="H53" s="19" t="str">
        <f t="shared" si="19"/>
        <v>เสี่ยง/มีปัญหา</v>
      </c>
      <c r="I53" s="4">
        <f>(equal1!I53+equal2!I53+equal3!I53)/3</f>
        <v>0</v>
      </c>
      <c r="J53" s="19" t="str">
        <f t="shared" si="20"/>
        <v>ปกติ</v>
      </c>
      <c r="K53" s="20">
        <f>(equal1!K53+equal2!K53+equal3!K53)/3</f>
        <v>0</v>
      </c>
      <c r="L53" s="19" t="str">
        <f t="shared" si="21"/>
        <v>ปกติ</v>
      </c>
      <c r="M53" s="20">
        <f>(equal1!M53+equal2!M53+equal3!M53)/3</f>
        <v>0</v>
      </c>
      <c r="N53" s="19" t="str">
        <f t="shared" si="22"/>
        <v>ปกติ</v>
      </c>
      <c r="O53" s="20">
        <f>(equal1!O53+equal2!O53+equal3!O53)/3</f>
        <v>0</v>
      </c>
      <c r="P53" s="18" t="str">
        <f t="shared" si="23"/>
        <v>ไม่มีจุดแข็ง</v>
      </c>
      <c r="Q53" s="10">
        <f t="shared" si="24"/>
        <v>0</v>
      </c>
      <c r="R53" s="168" t="str">
        <f t="shared" si="25"/>
        <v>-</v>
      </c>
      <c r="S53" s="114" t="str">
        <f t="shared" si="26"/>
        <v>เสี่ยง/มีปัญหา</v>
      </c>
    </row>
    <row r="54" spans="1:19" ht="20.25">
      <c r="A54" s="113" t="s">
        <v>90</v>
      </c>
      <c r="B54" s="114">
        <f>input1!B54</f>
        <v>0</v>
      </c>
      <c r="C54" s="161">
        <f>input1!C54</f>
        <v>0</v>
      </c>
      <c r="D54" s="162">
        <f>input1!D54</f>
        <v>0</v>
      </c>
      <c r="E54" s="4">
        <f>input1!E54</f>
        <v>2</v>
      </c>
      <c r="F54" s="166" t="str">
        <f t="shared" si="18"/>
        <v>หญิง</v>
      </c>
      <c r="G54" s="12" t="str">
        <f>input1!AF54</f>
        <v>0</v>
      </c>
      <c r="H54" s="19" t="str">
        <f t="shared" si="19"/>
        <v>เสี่ยง/มีปัญหา</v>
      </c>
      <c r="I54" s="4">
        <f>(equal1!I54+equal2!I54+equal3!I54)/3</f>
        <v>0</v>
      </c>
      <c r="J54" s="19" t="str">
        <f t="shared" si="20"/>
        <v>ปกติ</v>
      </c>
      <c r="K54" s="20">
        <f>(equal1!K54+equal2!K54+equal3!K54)/3</f>
        <v>0</v>
      </c>
      <c r="L54" s="19" t="str">
        <f t="shared" si="21"/>
        <v>ปกติ</v>
      </c>
      <c r="M54" s="20">
        <f>(equal1!M54+equal2!M54+equal3!M54)/3</f>
        <v>0</v>
      </c>
      <c r="N54" s="19" t="str">
        <f t="shared" si="22"/>
        <v>ปกติ</v>
      </c>
      <c r="O54" s="20">
        <f>(equal1!O54+equal2!O54+equal3!O54)/3</f>
        <v>0</v>
      </c>
      <c r="P54" s="18" t="str">
        <f t="shared" si="23"/>
        <v>ไม่มีจุดแข็ง</v>
      </c>
      <c r="Q54" s="10">
        <f t="shared" si="24"/>
        <v>0</v>
      </c>
      <c r="R54" s="168" t="str">
        <f t="shared" si="25"/>
        <v>-</v>
      </c>
      <c r="S54" s="114" t="str">
        <f t="shared" si="26"/>
        <v>เสี่ยง/มีปัญหา</v>
      </c>
    </row>
    <row r="55" spans="1:19" ht="20.25">
      <c r="A55" s="113" t="s">
        <v>91</v>
      </c>
      <c r="B55" s="114">
        <f>input1!B55</f>
        <v>0</v>
      </c>
      <c r="C55" s="161">
        <f>input1!C55</f>
        <v>0</v>
      </c>
      <c r="D55" s="162">
        <f>input1!D55</f>
        <v>0</v>
      </c>
      <c r="E55" s="4">
        <f>input1!E55</f>
        <v>2</v>
      </c>
      <c r="F55" s="166" t="str">
        <f aca="true" t="shared" si="27" ref="F55:F61">IF(E55=1,"ชาย",IF(E55=2,"หญิง","-"))</f>
        <v>หญิง</v>
      </c>
      <c r="G55" s="12" t="str">
        <f>input1!AF55</f>
        <v>0</v>
      </c>
      <c r="H55" s="19" t="str">
        <f aca="true" t="shared" si="28" ref="H55:H61">IF(G55&gt;10,"เสี่ยง/มีปัญหา","ปกติ")</f>
        <v>เสี่ยง/มีปัญหา</v>
      </c>
      <c r="I55" s="4">
        <f>(equal1!I55+equal2!I55+equal3!I55)/3</f>
        <v>0</v>
      </c>
      <c r="J55" s="19" t="str">
        <f aca="true" t="shared" si="29" ref="J55:J61">IF(I55&gt;9,"เสี่ยง/มีปัญหา","ปกติ")</f>
        <v>ปกติ</v>
      </c>
      <c r="K55" s="20">
        <f>(equal1!K55+equal2!K55+equal3!K55)/3</f>
        <v>0</v>
      </c>
      <c r="L55" s="19" t="str">
        <f aca="true" t="shared" si="30" ref="L55:L61">IF(K55&gt;10,"เสี่ยง/มีปัญหา","ปกติ")</f>
        <v>ปกติ</v>
      </c>
      <c r="M55" s="20">
        <f>(equal1!M55+equal2!M55+equal3!M55)/3</f>
        <v>0</v>
      </c>
      <c r="N55" s="19" t="str">
        <f aca="true" t="shared" si="31" ref="N55:N61">IF(M55&gt;9,"เสี่ยง/มีปัญหา","ปกติ")</f>
        <v>ปกติ</v>
      </c>
      <c r="O55" s="20">
        <f>(equal1!O55+equal2!O55+equal3!O55)/3</f>
        <v>0</v>
      </c>
      <c r="P55" s="18" t="str">
        <f aca="true" t="shared" si="32" ref="P55:P61">IF(O55&gt;10,"มีจุดแข็ง","ไม่มีจุดแข็ง")</f>
        <v>ไม่มีจุดแข็ง</v>
      </c>
      <c r="Q55" s="10">
        <f aca="true" t="shared" si="33" ref="Q55:Q61">G55+I55+K55+M55+O55</f>
        <v>0</v>
      </c>
      <c r="R55" s="168" t="str">
        <f aca="true" t="shared" si="34" ref="R55:R61">IF(Q55&lt;1,"-",Q55)</f>
        <v>-</v>
      </c>
      <c r="S55" s="114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13" t="s">
        <v>92</v>
      </c>
      <c r="B56" s="114">
        <f>input1!B56</f>
        <v>0</v>
      </c>
      <c r="C56" s="161">
        <f>input1!C56</f>
        <v>0</v>
      </c>
      <c r="D56" s="162">
        <f>input1!D56</f>
        <v>0</v>
      </c>
      <c r="E56" s="4">
        <f>input1!E56</f>
        <v>2</v>
      </c>
      <c r="F56" s="166" t="str">
        <f t="shared" si="27"/>
        <v>หญิง</v>
      </c>
      <c r="G56" s="12" t="str">
        <f>input1!AF56</f>
        <v>0</v>
      </c>
      <c r="H56" s="19" t="str">
        <f t="shared" si="28"/>
        <v>เสี่ยง/มีปัญหา</v>
      </c>
      <c r="I56" s="4">
        <f>(equal1!I56+equal2!I56+equal3!I56)/3</f>
        <v>0</v>
      </c>
      <c r="J56" s="19" t="str">
        <f t="shared" si="29"/>
        <v>ปกติ</v>
      </c>
      <c r="K56" s="20">
        <f>(equal1!K56+equal2!K56+equal3!K56)/3</f>
        <v>0</v>
      </c>
      <c r="L56" s="19" t="str">
        <f t="shared" si="30"/>
        <v>ปกติ</v>
      </c>
      <c r="M56" s="20">
        <f>(equal1!M56+equal2!M56+equal3!M56)/3</f>
        <v>0</v>
      </c>
      <c r="N56" s="19" t="str">
        <f t="shared" si="31"/>
        <v>ปกติ</v>
      </c>
      <c r="O56" s="20">
        <f>(equal1!O56+equal2!O56+equal3!O56)/3</f>
        <v>0</v>
      </c>
      <c r="P56" s="18" t="str">
        <f t="shared" si="32"/>
        <v>ไม่มีจุดแข็ง</v>
      </c>
      <c r="Q56" s="10">
        <f t="shared" si="33"/>
        <v>0</v>
      </c>
      <c r="R56" s="168" t="str">
        <f t="shared" si="34"/>
        <v>-</v>
      </c>
      <c r="S56" s="114" t="str">
        <f t="shared" si="35"/>
        <v>เสี่ยง/มีปัญหา</v>
      </c>
    </row>
    <row r="57" spans="1:19" ht="20.25">
      <c r="A57" s="113" t="s">
        <v>94</v>
      </c>
      <c r="B57" s="114">
        <f>input1!B57</f>
        <v>0</v>
      </c>
      <c r="C57" s="161">
        <f>input1!C57</f>
        <v>0</v>
      </c>
      <c r="D57" s="162">
        <f>input1!D57</f>
        <v>0</v>
      </c>
      <c r="E57" s="4">
        <f>input1!E57</f>
        <v>2</v>
      </c>
      <c r="F57" s="166" t="str">
        <f t="shared" si="27"/>
        <v>หญิง</v>
      </c>
      <c r="G57" s="12" t="str">
        <f>input1!AF57</f>
        <v>0</v>
      </c>
      <c r="H57" s="19" t="str">
        <f t="shared" si="28"/>
        <v>เสี่ยง/มีปัญหา</v>
      </c>
      <c r="I57" s="4">
        <f>(equal1!I57+equal2!I57+equal3!I57)/3</f>
        <v>0</v>
      </c>
      <c r="J57" s="19" t="str">
        <f t="shared" si="29"/>
        <v>ปกติ</v>
      </c>
      <c r="K57" s="20">
        <f>(equal1!K57+equal2!K57+equal3!K57)/3</f>
        <v>0</v>
      </c>
      <c r="L57" s="19" t="str">
        <f t="shared" si="30"/>
        <v>ปกติ</v>
      </c>
      <c r="M57" s="20">
        <f>(equal1!M57+equal2!M57+equal3!M57)/3</f>
        <v>0</v>
      </c>
      <c r="N57" s="19" t="str">
        <f t="shared" si="31"/>
        <v>ปกติ</v>
      </c>
      <c r="O57" s="20">
        <f>(equal1!O57+equal2!O57+equal3!O57)/3</f>
        <v>0</v>
      </c>
      <c r="P57" s="18" t="str">
        <f t="shared" si="32"/>
        <v>ไม่มีจุดแข็ง</v>
      </c>
      <c r="Q57" s="10">
        <f t="shared" si="33"/>
        <v>0</v>
      </c>
      <c r="R57" s="168" t="str">
        <f t="shared" si="34"/>
        <v>-</v>
      </c>
      <c r="S57" s="114" t="str">
        <f t="shared" si="35"/>
        <v>เสี่ยง/มีปัญหา</v>
      </c>
    </row>
    <row r="58" spans="1:19" ht="20.25">
      <c r="A58" s="113" t="s">
        <v>95</v>
      </c>
      <c r="B58" s="114">
        <f>input1!B58</f>
        <v>0</v>
      </c>
      <c r="C58" s="161">
        <f>input1!C58</f>
        <v>0</v>
      </c>
      <c r="D58" s="162">
        <f>input1!D58</f>
        <v>0</v>
      </c>
      <c r="E58" s="4">
        <f>input1!E58</f>
        <v>2</v>
      </c>
      <c r="F58" s="166" t="str">
        <f t="shared" si="27"/>
        <v>หญิง</v>
      </c>
      <c r="G58" s="12" t="str">
        <f>input1!AF58</f>
        <v>0</v>
      </c>
      <c r="H58" s="19" t="str">
        <f t="shared" si="28"/>
        <v>เสี่ยง/มีปัญหา</v>
      </c>
      <c r="I58" s="4">
        <f>(equal1!I58+equal2!I58+equal3!I58)/3</f>
        <v>0</v>
      </c>
      <c r="J58" s="19" t="str">
        <f t="shared" si="29"/>
        <v>ปกติ</v>
      </c>
      <c r="K58" s="20">
        <f>(equal1!K58+equal2!K58+equal3!K58)/3</f>
        <v>0</v>
      </c>
      <c r="L58" s="19" t="str">
        <f t="shared" si="30"/>
        <v>ปกติ</v>
      </c>
      <c r="M58" s="20">
        <f>(equal1!M58+equal2!M58+equal3!M58)/3</f>
        <v>0</v>
      </c>
      <c r="N58" s="19" t="str">
        <f t="shared" si="31"/>
        <v>ปกติ</v>
      </c>
      <c r="O58" s="20">
        <f>(equal1!O58+equal2!O58+equal3!O58)/3</f>
        <v>0</v>
      </c>
      <c r="P58" s="18" t="str">
        <f t="shared" si="32"/>
        <v>ไม่มีจุดแข็ง</v>
      </c>
      <c r="Q58" s="10">
        <f t="shared" si="33"/>
        <v>0</v>
      </c>
      <c r="R58" s="168" t="str">
        <f t="shared" si="34"/>
        <v>-</v>
      </c>
      <c r="S58" s="114" t="str">
        <f t="shared" si="35"/>
        <v>เสี่ยง/มีปัญหา</v>
      </c>
    </row>
    <row r="59" spans="1:19" ht="20.25">
      <c r="A59" s="113" t="s">
        <v>96</v>
      </c>
      <c r="B59" s="114">
        <f>input1!B59</f>
        <v>0</v>
      </c>
      <c r="C59" s="161">
        <f>input1!C59</f>
        <v>0</v>
      </c>
      <c r="D59" s="162">
        <f>input1!D59</f>
        <v>0</v>
      </c>
      <c r="E59" s="4">
        <f>input1!E59</f>
        <v>2</v>
      </c>
      <c r="F59" s="166" t="str">
        <f t="shared" si="27"/>
        <v>หญิง</v>
      </c>
      <c r="G59" s="12" t="str">
        <f>input1!AF59</f>
        <v>0</v>
      </c>
      <c r="H59" s="19" t="str">
        <f t="shared" si="28"/>
        <v>เสี่ยง/มีปัญหา</v>
      </c>
      <c r="I59" s="4">
        <f>(equal1!I59+equal2!I59+equal3!I59)/3</f>
        <v>0</v>
      </c>
      <c r="J59" s="19" t="str">
        <f t="shared" si="29"/>
        <v>ปกติ</v>
      </c>
      <c r="K59" s="20">
        <f>(equal1!K59+equal2!K59+equal3!K59)/3</f>
        <v>0</v>
      </c>
      <c r="L59" s="19" t="str">
        <f t="shared" si="30"/>
        <v>ปกติ</v>
      </c>
      <c r="M59" s="20">
        <f>(equal1!M59+equal2!M59+equal3!M59)/3</f>
        <v>0</v>
      </c>
      <c r="N59" s="19" t="str">
        <f t="shared" si="31"/>
        <v>ปกติ</v>
      </c>
      <c r="O59" s="20">
        <f>(equal1!O59+equal2!O59+equal3!O59)/3</f>
        <v>0</v>
      </c>
      <c r="P59" s="18" t="str">
        <f t="shared" si="32"/>
        <v>ไม่มีจุดแข็ง</v>
      </c>
      <c r="Q59" s="10">
        <f t="shared" si="33"/>
        <v>0</v>
      </c>
      <c r="R59" s="168" t="str">
        <f t="shared" si="34"/>
        <v>-</v>
      </c>
      <c r="S59" s="114" t="str">
        <f t="shared" si="35"/>
        <v>เสี่ยง/มีปัญหา</v>
      </c>
    </row>
    <row r="60" spans="1:19" ht="20.25">
      <c r="A60" s="113" t="s">
        <v>97</v>
      </c>
      <c r="B60" s="114">
        <f>input1!B60</f>
        <v>0</v>
      </c>
      <c r="C60" s="161">
        <f>input1!C60</f>
        <v>0</v>
      </c>
      <c r="D60" s="162">
        <f>input1!D60</f>
        <v>0</v>
      </c>
      <c r="E60" s="4">
        <f>input1!E60</f>
        <v>2</v>
      </c>
      <c r="F60" s="166" t="str">
        <f t="shared" si="27"/>
        <v>หญิง</v>
      </c>
      <c r="G60" s="12" t="str">
        <f>input1!AF60</f>
        <v>0</v>
      </c>
      <c r="H60" s="19" t="str">
        <f t="shared" si="28"/>
        <v>เสี่ยง/มีปัญหา</v>
      </c>
      <c r="I60" s="4">
        <f>(equal1!I60+equal2!I60+equal3!I60)/3</f>
        <v>0</v>
      </c>
      <c r="J60" s="19" t="str">
        <f t="shared" si="29"/>
        <v>ปกติ</v>
      </c>
      <c r="K60" s="20">
        <f>(equal1!K60+equal2!K60+equal3!K60)/3</f>
        <v>0</v>
      </c>
      <c r="L60" s="19" t="str">
        <f t="shared" si="30"/>
        <v>ปกติ</v>
      </c>
      <c r="M60" s="20">
        <f>(equal1!M60+equal2!M60+equal3!M60)/3</f>
        <v>0</v>
      </c>
      <c r="N60" s="19" t="str">
        <f t="shared" si="31"/>
        <v>ปกติ</v>
      </c>
      <c r="O60" s="20">
        <f>(equal1!O60+equal2!O60+equal3!O60)/3</f>
        <v>0</v>
      </c>
      <c r="P60" s="18" t="str">
        <f t="shared" si="32"/>
        <v>ไม่มีจุดแข็ง</v>
      </c>
      <c r="Q60" s="10">
        <f t="shared" si="33"/>
        <v>0</v>
      </c>
      <c r="R60" s="168" t="str">
        <f t="shared" si="34"/>
        <v>-</v>
      </c>
      <c r="S60" s="114" t="str">
        <f t="shared" si="35"/>
        <v>เสี่ยง/มีปัญหา</v>
      </c>
    </row>
    <row r="61" spans="1:19" ht="20.25">
      <c r="A61" s="113" t="s">
        <v>98</v>
      </c>
      <c r="B61" s="114">
        <f>input1!B61</f>
        <v>0</v>
      </c>
      <c r="C61" s="161">
        <f>input1!C61</f>
        <v>0</v>
      </c>
      <c r="D61" s="162">
        <f>input1!D61</f>
        <v>0</v>
      </c>
      <c r="E61" s="4">
        <f>input1!E61</f>
        <v>2</v>
      </c>
      <c r="F61" s="166" t="str">
        <f t="shared" si="27"/>
        <v>หญิง</v>
      </c>
      <c r="G61" s="12" t="str">
        <f>input1!AF61</f>
        <v>0</v>
      </c>
      <c r="H61" s="19" t="str">
        <f t="shared" si="28"/>
        <v>เสี่ยง/มีปัญหา</v>
      </c>
      <c r="I61" s="4">
        <f>(equal1!I61+equal2!I61+equal3!I61)/3</f>
        <v>0</v>
      </c>
      <c r="J61" s="19" t="str">
        <f t="shared" si="29"/>
        <v>ปกติ</v>
      </c>
      <c r="K61" s="20">
        <f>(equal1!K61+equal2!K61+equal3!K61)/3</f>
        <v>0</v>
      </c>
      <c r="L61" s="19" t="str">
        <f t="shared" si="30"/>
        <v>ปกติ</v>
      </c>
      <c r="M61" s="20">
        <f>(equal1!M61+equal2!M61+equal3!M61)/3</f>
        <v>0</v>
      </c>
      <c r="N61" s="19" t="str">
        <f t="shared" si="31"/>
        <v>ปกติ</v>
      </c>
      <c r="O61" s="20">
        <f>(equal1!O61+equal2!O61+equal3!O61)/3</f>
        <v>0</v>
      </c>
      <c r="P61" s="18" t="str">
        <f t="shared" si="32"/>
        <v>ไม่มีจุดแข็ง</v>
      </c>
      <c r="Q61" s="10">
        <f t="shared" si="33"/>
        <v>0</v>
      </c>
      <c r="R61" s="168" t="str">
        <f t="shared" si="34"/>
        <v>-</v>
      </c>
      <c r="S61" s="114" t="str">
        <f t="shared" si="35"/>
        <v>เสี่ยง/มีปัญหา</v>
      </c>
    </row>
    <row r="64" spans="3:14" ht="20.25">
      <c r="C64" s="38" t="s">
        <v>29</v>
      </c>
      <c r="D64" s="188"/>
      <c r="L64" s="38" t="s">
        <v>29</v>
      </c>
      <c r="M64" s="188"/>
      <c r="N64" s="188"/>
    </row>
    <row r="65" spans="4:13" ht="20.25">
      <c r="D65" s="29" t="s">
        <v>100</v>
      </c>
      <c r="L65" s="29" t="s">
        <v>99</v>
      </c>
      <c r="M65" s="29" t="s">
        <v>30</v>
      </c>
    </row>
  </sheetData>
  <sheetProtection/>
  <mergeCells count="3">
    <mergeCell ref="A1:F1"/>
    <mergeCell ref="A2:F2"/>
    <mergeCell ref="H1:S1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I35"/>
  <sheetViews>
    <sheetView tabSelected="1" zoomScalePageLayoutView="0" workbookViewId="0" topLeftCell="A19">
      <selection activeCell="O10" sqref="O10"/>
    </sheetView>
  </sheetViews>
  <sheetFormatPr defaultColWidth="9.140625" defaultRowHeight="21.75"/>
  <cols>
    <col min="1" max="16384" width="9.140625" style="2" customWidth="1"/>
  </cols>
  <sheetData>
    <row r="1" spans="1:9" ht="25.5">
      <c r="A1" s="2" t="s">
        <v>37</v>
      </c>
      <c r="D1" s="2" t="str">
        <f>input1!A2</f>
        <v>ชั้น ม.</v>
      </c>
      <c r="I1" s="2" t="s">
        <v>101</v>
      </c>
    </row>
    <row r="9" spans="3:7" ht="20.25">
      <c r="C9" s="2" t="s">
        <v>0</v>
      </c>
      <c r="D9" s="2" t="s">
        <v>33</v>
      </c>
      <c r="E9" s="2" t="s">
        <v>1</v>
      </c>
      <c r="F9" s="2" t="s">
        <v>31</v>
      </c>
      <c r="G9" s="2" t="s">
        <v>32</v>
      </c>
    </row>
    <row r="10" spans="2:7" ht="20.25">
      <c r="B10" s="2" t="s">
        <v>35</v>
      </c>
      <c r="C10" s="2">
        <f>COUNTIF(summary!H4:summary!H61,"=ปกติ")</f>
        <v>1</v>
      </c>
      <c r="D10" s="2">
        <f>COUNTIF(summary!J4:summary!J61,"=ปกติ")</f>
        <v>58</v>
      </c>
      <c r="E10" s="2">
        <f>COUNTIF(summary!L4:summary!L61,"=ปกติ")</f>
        <v>58</v>
      </c>
      <c r="F10" s="2">
        <f>COUNTIF(summary!N4:summary!N61,"=ปกติ")</f>
        <v>58</v>
      </c>
      <c r="G10" s="2">
        <f>COUNTIF(summary!P4:summary!P61,"=มีจุดแข็ง")</f>
        <v>0</v>
      </c>
    </row>
    <row r="11" spans="2:7" ht="20.25">
      <c r="B11" s="2" t="s">
        <v>36</v>
      </c>
      <c r="C11" s="2">
        <f>COUNTIF(summary!H4:summary!H61,"=เสี่ยง/มีปัญหา")</f>
        <v>57</v>
      </c>
      <c r="D11" s="2">
        <f>COUNTIF(summary!J4:summary!J61,"=เสี่ยง/มีปัญหา")</f>
        <v>0</v>
      </c>
      <c r="E11" s="2">
        <f>COUNTIF(summary!L4:summary!J61,"=เสี่ยง/มีปัญหา")</f>
        <v>0</v>
      </c>
      <c r="F11" s="2">
        <f>COUNTIF(summary!N4:summary!N61,"=เสี่ยง/มีปัญหา")</f>
        <v>0</v>
      </c>
      <c r="G11" s="2">
        <f>COUNTIF(summary!P4:summary!P61,"=ไม่มีจุดแข็ง")</f>
        <v>58</v>
      </c>
    </row>
    <row r="15" spans="2:3" ht="20.25">
      <c r="B15" s="2" t="s">
        <v>35</v>
      </c>
      <c r="C15" s="2">
        <f>COUNTIF(summary!S4:summary!S61,"=ปกติ")</f>
        <v>0</v>
      </c>
    </row>
    <row r="16" spans="2:3" ht="20.25">
      <c r="B16" s="2" t="s">
        <v>34</v>
      </c>
      <c r="C16" s="2">
        <f>COUNTIF(summary!S4:summary!S61,"=เสี่ยง/มีปัญหา")</f>
        <v>58</v>
      </c>
    </row>
    <row r="34" ht="20.25">
      <c r="E34" s="2" t="s">
        <v>57</v>
      </c>
    </row>
    <row r="35" ht="20.25">
      <c r="F35" s="2" t="str">
        <f>input1!A2</f>
        <v>ชั้น ม.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BS61"/>
  <sheetViews>
    <sheetView zoomScalePageLayoutView="0" workbookViewId="0" topLeftCell="A1">
      <selection activeCell="B4" sqref="B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04" t="s">
        <v>9</v>
      </c>
      <c r="B1" s="205"/>
      <c r="C1" s="205"/>
      <c r="D1" s="205"/>
      <c r="E1" s="206"/>
      <c r="F1" s="207" t="s">
        <v>15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  <c r="AE1" s="14"/>
      <c r="AF1" s="192" t="s">
        <v>0</v>
      </c>
      <c r="AG1" s="58"/>
      <c r="AH1" s="59"/>
      <c r="AI1" s="195" t="s">
        <v>10</v>
      </c>
      <c r="AJ1" s="60"/>
      <c r="AK1" s="58"/>
      <c r="AL1" s="58"/>
      <c r="AM1" s="198" t="s">
        <v>1</v>
      </c>
      <c r="AN1" s="58"/>
      <c r="AO1" s="58"/>
      <c r="AP1" s="59"/>
      <c r="AQ1" s="195" t="s">
        <v>2</v>
      </c>
      <c r="AR1" s="60"/>
      <c r="AS1" s="189" t="s">
        <v>11</v>
      </c>
    </row>
    <row r="2" spans="1:45" ht="21" thickBot="1">
      <c r="A2" s="204" t="str">
        <f>input1!A2</f>
        <v>ชั้น ม.</v>
      </c>
      <c r="B2" s="205"/>
      <c r="C2" s="205"/>
      <c r="D2" s="205"/>
      <c r="E2" s="206"/>
      <c r="F2" s="204" t="s">
        <v>8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6"/>
      <c r="AE2" s="15"/>
      <c r="AF2" s="193"/>
      <c r="AG2" s="61"/>
      <c r="AH2" s="62"/>
      <c r="AI2" s="196"/>
      <c r="AJ2" s="63"/>
      <c r="AK2" s="61"/>
      <c r="AL2" s="61"/>
      <c r="AM2" s="199"/>
      <c r="AN2" s="61"/>
      <c r="AO2" s="61"/>
      <c r="AP2" s="62"/>
      <c r="AQ2" s="196"/>
      <c r="AR2" s="63"/>
      <c r="AS2" s="190"/>
    </row>
    <row r="3" spans="1:45" ht="21" thickBot="1">
      <c r="A3" s="53" t="s">
        <v>4</v>
      </c>
      <c r="B3" s="54" t="s">
        <v>3</v>
      </c>
      <c r="C3" s="187" t="s">
        <v>93</v>
      </c>
      <c r="D3" s="54" t="s">
        <v>6</v>
      </c>
      <c r="E3" s="55" t="s">
        <v>7</v>
      </c>
      <c r="F3" s="48">
        <v>1</v>
      </c>
      <c r="G3" s="49">
        <v>2</v>
      </c>
      <c r="H3" s="49">
        <v>3</v>
      </c>
      <c r="I3" s="49">
        <v>4</v>
      </c>
      <c r="J3" s="50">
        <v>5</v>
      </c>
      <c r="K3" s="51">
        <v>6</v>
      </c>
      <c r="L3" s="49">
        <v>7</v>
      </c>
      <c r="M3" s="49">
        <v>8</v>
      </c>
      <c r="N3" s="49">
        <v>9</v>
      </c>
      <c r="O3" s="52">
        <v>10</v>
      </c>
      <c r="P3" s="48">
        <v>11</v>
      </c>
      <c r="Q3" s="49">
        <v>12</v>
      </c>
      <c r="R3" s="49">
        <v>13</v>
      </c>
      <c r="S3" s="49">
        <v>14</v>
      </c>
      <c r="T3" s="50">
        <v>15</v>
      </c>
      <c r="U3" s="51">
        <v>16</v>
      </c>
      <c r="V3" s="49">
        <v>17</v>
      </c>
      <c r="W3" s="49">
        <v>18</v>
      </c>
      <c r="X3" s="49">
        <v>19</v>
      </c>
      <c r="Y3" s="52">
        <v>20</v>
      </c>
      <c r="Z3" s="48">
        <v>21</v>
      </c>
      <c r="AA3" s="49">
        <v>22</v>
      </c>
      <c r="AB3" s="49">
        <v>23</v>
      </c>
      <c r="AC3" s="49">
        <v>24</v>
      </c>
      <c r="AD3" s="50">
        <v>25</v>
      </c>
      <c r="AE3" s="15"/>
      <c r="AF3" s="194"/>
      <c r="AG3" s="64"/>
      <c r="AH3" s="65"/>
      <c r="AI3" s="197"/>
      <c r="AJ3" s="66"/>
      <c r="AK3" s="64"/>
      <c r="AL3" s="64"/>
      <c r="AM3" s="200"/>
      <c r="AN3" s="64"/>
      <c r="AO3" s="64"/>
      <c r="AP3" s="65"/>
      <c r="AQ3" s="197"/>
      <c r="AR3" s="66"/>
      <c r="AS3" s="191"/>
    </row>
    <row r="4" spans="1:46" s="6" customFormat="1" ht="18" customHeight="1">
      <c r="A4" s="109" t="s">
        <v>41</v>
      </c>
      <c r="B4" s="56" t="str">
        <f>input1!B4</f>
        <v>4/4</v>
      </c>
      <c r="C4" s="67">
        <f>input1!C4</f>
        <v>0</v>
      </c>
      <c r="D4" s="68">
        <f>input1!D4</f>
        <v>0</v>
      </c>
      <c r="E4" s="69">
        <f>input1!E4</f>
        <v>1</v>
      </c>
      <c r="F4" s="116"/>
      <c r="G4" s="117"/>
      <c r="H4" s="117"/>
      <c r="I4" s="117"/>
      <c r="J4" s="118"/>
      <c r="K4" s="119"/>
      <c r="L4" s="117"/>
      <c r="M4" s="117"/>
      <c r="N4" s="117"/>
      <c r="O4" s="120"/>
      <c r="P4" s="116"/>
      <c r="Q4" s="117"/>
      <c r="R4" s="117"/>
      <c r="S4" s="117"/>
      <c r="T4" s="118"/>
      <c r="U4" s="119"/>
      <c r="V4" s="117"/>
      <c r="W4" s="117"/>
      <c r="X4" s="117"/>
      <c r="Y4" s="120"/>
      <c r="Z4" s="116"/>
      <c r="AA4" s="117"/>
      <c r="AB4" s="117"/>
      <c r="AC4" s="117"/>
      <c r="AD4" s="118"/>
      <c r="AE4" s="16">
        <f>H4+M4+R4+U4+AC4</f>
        <v>0</v>
      </c>
      <c r="AF4" s="39" t="str">
        <f aca="true" t="shared" si="0" ref="AF4:AF21">IF(AE4=0,"0",AE4)</f>
        <v>0</v>
      </c>
      <c r="AG4" s="40" t="b">
        <f aca="true" t="shared" si="1" ref="AG4:AG21">IF(L4=3,1,IF(L4=2,2,IF(L4=1,3)))</f>
        <v>0</v>
      </c>
      <c r="AH4" s="40">
        <f>J4+AG4+Q4+W4+AA4</f>
        <v>0</v>
      </c>
      <c r="AI4" s="40" t="str">
        <f aca="true" t="shared" si="2" ref="AI4:AI21">IF(AH4=0,"0",AH4)</f>
        <v>0</v>
      </c>
      <c r="AJ4" s="40" t="b">
        <f aca="true" t="shared" si="3" ref="AJ4:AJ21">IF(Z4=3,1,IF(Z4=2,2,IF(Z4=1,3)))</f>
        <v>0</v>
      </c>
      <c r="AK4" s="40" t="b">
        <f aca="true" t="shared" si="4" ref="AK4:AK21">IF(AD4=3,1,IF(AD4=2,2,IF(AD4=1,3)))</f>
        <v>0</v>
      </c>
      <c r="AL4" s="40">
        <f>G4+O4+T4+AJ4+AK4</f>
        <v>0</v>
      </c>
      <c r="AM4" s="40" t="str">
        <f aca="true" t="shared" si="5" ref="AM4:AM21">IF(AL4=0,"0",AL4)</f>
        <v>0</v>
      </c>
      <c r="AN4" s="40" t="b">
        <f aca="true" t="shared" si="6" ref="AN4:AN21">IF(P4=3,1,IF(P4=2,2,IF(P4=1,3)))</f>
        <v>0</v>
      </c>
      <c r="AO4" s="40" t="b">
        <f aca="true" t="shared" si="7" ref="AO4:AO21">IF(S4=3,1,IF(S4=2,2,IF(S4=1,3)))</f>
        <v>0</v>
      </c>
      <c r="AP4" s="40">
        <f>K4+AN4+AO4+X4+AB4</f>
        <v>0</v>
      </c>
      <c r="AQ4" s="40" t="str">
        <f aca="true" t="shared" si="8" ref="AQ4:AQ21">IF(AP4=0,"0",AP4)</f>
        <v>0</v>
      </c>
      <c r="AR4" s="40">
        <f>F4+I4+N4+V4+Y4</f>
        <v>0</v>
      </c>
      <c r="AS4" s="41" t="str">
        <f aca="true" t="shared" si="9" ref="AS4:AS21">IF(AR4=0,"0",AR4)</f>
        <v>0</v>
      </c>
      <c r="AT4" s="5"/>
    </row>
    <row r="5" spans="1:46" s="6" customFormat="1" ht="18" customHeight="1">
      <c r="A5" s="109" t="s">
        <v>42</v>
      </c>
      <c r="B5" s="56">
        <f>input1!B5</f>
        <v>0</v>
      </c>
      <c r="C5" s="67">
        <f>input1!C5</f>
        <v>0</v>
      </c>
      <c r="D5" s="68">
        <f>input1!D5</f>
        <v>0</v>
      </c>
      <c r="E5" s="69">
        <f>input1!E5</f>
        <v>1</v>
      </c>
      <c r="F5" s="121"/>
      <c r="G5" s="122"/>
      <c r="H5" s="122"/>
      <c r="I5" s="122"/>
      <c r="J5" s="123"/>
      <c r="K5" s="124"/>
      <c r="L5" s="122"/>
      <c r="M5" s="122"/>
      <c r="N5" s="122"/>
      <c r="O5" s="125"/>
      <c r="P5" s="121"/>
      <c r="Q5" s="122"/>
      <c r="R5" s="122"/>
      <c r="S5" s="122"/>
      <c r="T5" s="123"/>
      <c r="U5" s="124"/>
      <c r="V5" s="122"/>
      <c r="W5" s="122"/>
      <c r="X5" s="122"/>
      <c r="Y5" s="125"/>
      <c r="Z5" s="121"/>
      <c r="AA5" s="122"/>
      <c r="AB5" s="122"/>
      <c r="AC5" s="122"/>
      <c r="AD5" s="123"/>
      <c r="AE5" s="16">
        <f aca="true" t="shared" si="10" ref="AE5:AE21">H5+M5+R5+U5+AC5</f>
        <v>0</v>
      </c>
      <c r="AF5" s="42" t="str">
        <f t="shared" si="0"/>
        <v>0</v>
      </c>
      <c r="AG5" s="43" t="b">
        <f t="shared" si="1"/>
        <v>0</v>
      </c>
      <c r="AH5" s="40">
        <f aca="true" t="shared" si="11" ref="AH5:AH21">J5+AG5+Q5+W5+AA5</f>
        <v>0</v>
      </c>
      <c r="AI5" s="43" t="str">
        <f t="shared" si="2"/>
        <v>0</v>
      </c>
      <c r="AJ5" s="43" t="b">
        <f t="shared" si="3"/>
        <v>0</v>
      </c>
      <c r="AK5" s="43" t="b">
        <f t="shared" si="4"/>
        <v>0</v>
      </c>
      <c r="AL5" s="40">
        <f aca="true" t="shared" si="12" ref="AL5:AL21">G5+O5+T5+AJ5+AK5</f>
        <v>0</v>
      </c>
      <c r="AM5" s="43" t="str">
        <f t="shared" si="5"/>
        <v>0</v>
      </c>
      <c r="AN5" s="43" t="b">
        <f t="shared" si="6"/>
        <v>0</v>
      </c>
      <c r="AO5" s="43" t="b">
        <f t="shared" si="7"/>
        <v>0</v>
      </c>
      <c r="AP5" s="40">
        <f aca="true" t="shared" si="13" ref="AP5:AP21">K5+AN5+AO5+X5+AB5</f>
        <v>0</v>
      </c>
      <c r="AQ5" s="43" t="str">
        <f t="shared" si="8"/>
        <v>0</v>
      </c>
      <c r="AR5" s="40">
        <f aca="true" t="shared" si="14" ref="AR5:AR21">F5+I5+N5+V5+Y5</f>
        <v>0</v>
      </c>
      <c r="AS5" s="44" t="str">
        <f t="shared" si="9"/>
        <v>0</v>
      </c>
      <c r="AT5" s="5"/>
    </row>
    <row r="6" spans="1:46" s="6" customFormat="1" ht="18" customHeight="1">
      <c r="A6" s="109" t="s">
        <v>43</v>
      </c>
      <c r="B6" s="56">
        <f>input1!B6</f>
        <v>0</v>
      </c>
      <c r="C6" s="67">
        <f>input1!C6</f>
        <v>0</v>
      </c>
      <c r="D6" s="68">
        <f>input1!D6</f>
        <v>0</v>
      </c>
      <c r="E6" s="69">
        <f>input1!E6</f>
        <v>1</v>
      </c>
      <c r="F6" s="121"/>
      <c r="G6" s="122"/>
      <c r="H6" s="122"/>
      <c r="I6" s="122"/>
      <c r="J6" s="123"/>
      <c r="K6" s="124"/>
      <c r="L6" s="122"/>
      <c r="M6" s="122"/>
      <c r="N6" s="122"/>
      <c r="O6" s="125"/>
      <c r="P6" s="121"/>
      <c r="Q6" s="122"/>
      <c r="R6" s="122"/>
      <c r="S6" s="122"/>
      <c r="T6" s="123"/>
      <c r="U6" s="124"/>
      <c r="V6" s="122"/>
      <c r="W6" s="122"/>
      <c r="X6" s="122"/>
      <c r="Y6" s="125"/>
      <c r="Z6" s="121"/>
      <c r="AA6" s="122"/>
      <c r="AB6" s="122"/>
      <c r="AC6" s="122"/>
      <c r="AD6" s="123"/>
      <c r="AE6" s="16">
        <f t="shared" si="10"/>
        <v>0</v>
      </c>
      <c r="AF6" s="42" t="str">
        <f t="shared" si="0"/>
        <v>0</v>
      </c>
      <c r="AG6" s="43" t="b">
        <f t="shared" si="1"/>
        <v>0</v>
      </c>
      <c r="AH6" s="40">
        <f t="shared" si="11"/>
        <v>0</v>
      </c>
      <c r="AI6" s="43" t="str">
        <f t="shared" si="2"/>
        <v>0</v>
      </c>
      <c r="AJ6" s="43" t="b">
        <f t="shared" si="3"/>
        <v>0</v>
      </c>
      <c r="AK6" s="43" t="b">
        <f t="shared" si="4"/>
        <v>0</v>
      </c>
      <c r="AL6" s="40">
        <f t="shared" si="12"/>
        <v>0</v>
      </c>
      <c r="AM6" s="43" t="str">
        <f t="shared" si="5"/>
        <v>0</v>
      </c>
      <c r="AN6" s="43" t="b">
        <f t="shared" si="6"/>
        <v>0</v>
      </c>
      <c r="AO6" s="43" t="b">
        <f t="shared" si="7"/>
        <v>0</v>
      </c>
      <c r="AP6" s="40">
        <f t="shared" si="13"/>
        <v>0</v>
      </c>
      <c r="AQ6" s="43" t="str">
        <f t="shared" si="8"/>
        <v>0</v>
      </c>
      <c r="AR6" s="40">
        <f t="shared" si="14"/>
        <v>0</v>
      </c>
      <c r="AS6" s="44" t="str">
        <f t="shared" si="9"/>
        <v>0</v>
      </c>
      <c r="AT6" s="5"/>
    </row>
    <row r="7" spans="1:46" s="6" customFormat="1" ht="18" customHeight="1">
      <c r="A7" s="109" t="s">
        <v>44</v>
      </c>
      <c r="B7" s="56">
        <f>input1!B7</f>
        <v>0</v>
      </c>
      <c r="C7" s="67">
        <f>input1!C7</f>
        <v>0</v>
      </c>
      <c r="D7" s="68">
        <f>input1!D7</f>
        <v>0</v>
      </c>
      <c r="E7" s="69">
        <f>input1!E7</f>
        <v>1</v>
      </c>
      <c r="F7" s="116"/>
      <c r="G7" s="117"/>
      <c r="H7" s="117"/>
      <c r="I7" s="117"/>
      <c r="J7" s="118"/>
      <c r="K7" s="119"/>
      <c r="L7" s="117"/>
      <c r="M7" s="117"/>
      <c r="N7" s="117"/>
      <c r="O7" s="120"/>
      <c r="P7" s="116"/>
      <c r="Q7" s="117"/>
      <c r="R7" s="117"/>
      <c r="S7" s="117"/>
      <c r="T7" s="118"/>
      <c r="U7" s="119"/>
      <c r="V7" s="117"/>
      <c r="W7" s="117"/>
      <c r="X7" s="117"/>
      <c r="Y7" s="120"/>
      <c r="Z7" s="116"/>
      <c r="AA7" s="117"/>
      <c r="AB7" s="117"/>
      <c r="AC7" s="117"/>
      <c r="AD7" s="118"/>
      <c r="AE7" s="16">
        <f t="shared" si="10"/>
        <v>0</v>
      </c>
      <c r="AF7" s="39" t="str">
        <f t="shared" si="0"/>
        <v>0</v>
      </c>
      <c r="AG7" s="40" t="b">
        <f t="shared" si="1"/>
        <v>0</v>
      </c>
      <c r="AH7" s="40">
        <f t="shared" si="11"/>
        <v>0</v>
      </c>
      <c r="AI7" s="40" t="str">
        <f t="shared" si="2"/>
        <v>0</v>
      </c>
      <c r="AJ7" s="40" t="b">
        <f t="shared" si="3"/>
        <v>0</v>
      </c>
      <c r="AK7" s="40" t="b">
        <f t="shared" si="4"/>
        <v>0</v>
      </c>
      <c r="AL7" s="40">
        <f t="shared" si="12"/>
        <v>0</v>
      </c>
      <c r="AM7" s="40" t="str">
        <f t="shared" si="5"/>
        <v>0</v>
      </c>
      <c r="AN7" s="40" t="b">
        <f t="shared" si="6"/>
        <v>0</v>
      </c>
      <c r="AO7" s="40" t="b">
        <f t="shared" si="7"/>
        <v>0</v>
      </c>
      <c r="AP7" s="40">
        <f t="shared" si="13"/>
        <v>0</v>
      </c>
      <c r="AQ7" s="40" t="str">
        <f t="shared" si="8"/>
        <v>0</v>
      </c>
      <c r="AR7" s="40">
        <f t="shared" si="14"/>
        <v>0</v>
      </c>
      <c r="AS7" s="41" t="str">
        <f t="shared" si="9"/>
        <v>0</v>
      </c>
      <c r="AT7" s="5"/>
    </row>
    <row r="8" spans="1:46" s="6" customFormat="1" ht="18" customHeight="1">
      <c r="A8" s="109" t="s">
        <v>45</v>
      </c>
      <c r="B8" s="56">
        <f>input1!B8</f>
        <v>0</v>
      </c>
      <c r="C8" s="67">
        <f>input1!C8</f>
        <v>0</v>
      </c>
      <c r="D8" s="68">
        <f>input1!D8</f>
        <v>0</v>
      </c>
      <c r="E8" s="69">
        <f>input1!E8</f>
        <v>1</v>
      </c>
      <c r="F8" s="121"/>
      <c r="G8" s="122"/>
      <c r="H8" s="122"/>
      <c r="I8" s="122"/>
      <c r="J8" s="123"/>
      <c r="K8" s="124"/>
      <c r="L8" s="122"/>
      <c r="M8" s="122"/>
      <c r="N8" s="122"/>
      <c r="O8" s="125"/>
      <c r="P8" s="121"/>
      <c r="Q8" s="122"/>
      <c r="R8" s="122"/>
      <c r="S8" s="122"/>
      <c r="T8" s="123"/>
      <c r="U8" s="124"/>
      <c r="V8" s="122"/>
      <c r="W8" s="122"/>
      <c r="X8" s="122"/>
      <c r="Y8" s="125"/>
      <c r="Z8" s="121"/>
      <c r="AA8" s="122"/>
      <c r="AB8" s="122"/>
      <c r="AC8" s="122"/>
      <c r="AD8" s="123"/>
      <c r="AE8" s="16">
        <f t="shared" si="10"/>
        <v>0</v>
      </c>
      <c r="AF8" s="42" t="str">
        <f t="shared" si="0"/>
        <v>0</v>
      </c>
      <c r="AG8" s="43" t="b">
        <f t="shared" si="1"/>
        <v>0</v>
      </c>
      <c r="AH8" s="40">
        <f t="shared" si="11"/>
        <v>0</v>
      </c>
      <c r="AI8" s="43" t="str">
        <f t="shared" si="2"/>
        <v>0</v>
      </c>
      <c r="AJ8" s="43" t="b">
        <f t="shared" si="3"/>
        <v>0</v>
      </c>
      <c r="AK8" s="43" t="b">
        <f t="shared" si="4"/>
        <v>0</v>
      </c>
      <c r="AL8" s="40">
        <f t="shared" si="12"/>
        <v>0</v>
      </c>
      <c r="AM8" s="43" t="str">
        <f t="shared" si="5"/>
        <v>0</v>
      </c>
      <c r="AN8" s="43" t="b">
        <f t="shared" si="6"/>
        <v>0</v>
      </c>
      <c r="AO8" s="43" t="b">
        <f t="shared" si="7"/>
        <v>0</v>
      </c>
      <c r="AP8" s="40">
        <f t="shared" si="13"/>
        <v>0</v>
      </c>
      <c r="AQ8" s="43" t="str">
        <f t="shared" si="8"/>
        <v>0</v>
      </c>
      <c r="AR8" s="40">
        <f t="shared" si="14"/>
        <v>0</v>
      </c>
      <c r="AS8" s="44" t="str">
        <f t="shared" si="9"/>
        <v>0</v>
      </c>
      <c r="AT8" s="5"/>
    </row>
    <row r="9" spans="1:46" s="6" customFormat="1" ht="18" customHeight="1">
      <c r="A9" s="109" t="s">
        <v>46</v>
      </c>
      <c r="B9" s="56">
        <f>input1!B9</f>
        <v>0</v>
      </c>
      <c r="C9" s="67">
        <f>input1!C9</f>
        <v>0</v>
      </c>
      <c r="D9" s="68">
        <f>input1!D9</f>
        <v>0</v>
      </c>
      <c r="E9" s="69">
        <f>input1!E9</f>
        <v>1</v>
      </c>
      <c r="F9" s="121"/>
      <c r="G9" s="122"/>
      <c r="H9" s="122"/>
      <c r="I9" s="122"/>
      <c r="J9" s="123"/>
      <c r="K9" s="124"/>
      <c r="L9" s="122"/>
      <c r="M9" s="122"/>
      <c r="N9" s="122"/>
      <c r="O9" s="125"/>
      <c r="P9" s="121"/>
      <c r="Q9" s="122"/>
      <c r="R9" s="122"/>
      <c r="S9" s="122"/>
      <c r="T9" s="123"/>
      <c r="U9" s="124"/>
      <c r="V9" s="122"/>
      <c r="W9" s="122"/>
      <c r="X9" s="122"/>
      <c r="Y9" s="125"/>
      <c r="Z9" s="121"/>
      <c r="AA9" s="122"/>
      <c r="AB9" s="122"/>
      <c r="AC9" s="122"/>
      <c r="AD9" s="123"/>
      <c r="AE9" s="16">
        <f t="shared" si="10"/>
        <v>0</v>
      </c>
      <c r="AF9" s="42" t="str">
        <f t="shared" si="0"/>
        <v>0</v>
      </c>
      <c r="AG9" s="43" t="b">
        <f t="shared" si="1"/>
        <v>0</v>
      </c>
      <c r="AH9" s="40">
        <f t="shared" si="11"/>
        <v>0</v>
      </c>
      <c r="AI9" s="43" t="str">
        <f t="shared" si="2"/>
        <v>0</v>
      </c>
      <c r="AJ9" s="43" t="b">
        <f t="shared" si="3"/>
        <v>0</v>
      </c>
      <c r="AK9" s="43" t="b">
        <f t="shared" si="4"/>
        <v>0</v>
      </c>
      <c r="AL9" s="40">
        <f t="shared" si="12"/>
        <v>0</v>
      </c>
      <c r="AM9" s="43" t="str">
        <f t="shared" si="5"/>
        <v>0</v>
      </c>
      <c r="AN9" s="43" t="b">
        <f t="shared" si="6"/>
        <v>0</v>
      </c>
      <c r="AO9" s="43" t="b">
        <f t="shared" si="7"/>
        <v>0</v>
      </c>
      <c r="AP9" s="40">
        <f t="shared" si="13"/>
        <v>0</v>
      </c>
      <c r="AQ9" s="43" t="str">
        <f t="shared" si="8"/>
        <v>0</v>
      </c>
      <c r="AR9" s="40">
        <f t="shared" si="14"/>
        <v>0</v>
      </c>
      <c r="AS9" s="44" t="str">
        <f t="shared" si="9"/>
        <v>0</v>
      </c>
      <c r="AT9" s="5"/>
    </row>
    <row r="10" spans="1:46" s="6" customFormat="1" ht="18" customHeight="1">
      <c r="A10" s="109" t="s">
        <v>47</v>
      </c>
      <c r="B10" s="56">
        <f>input1!B10</f>
        <v>0</v>
      </c>
      <c r="C10" s="67">
        <f>input1!C10</f>
        <v>0</v>
      </c>
      <c r="D10" s="68">
        <f>input1!D10</f>
        <v>0</v>
      </c>
      <c r="E10" s="69">
        <f>input1!E10</f>
        <v>1</v>
      </c>
      <c r="F10" s="121"/>
      <c r="G10" s="122"/>
      <c r="H10" s="122"/>
      <c r="I10" s="122"/>
      <c r="J10" s="123"/>
      <c r="K10" s="124"/>
      <c r="L10" s="122"/>
      <c r="M10" s="122"/>
      <c r="N10" s="122"/>
      <c r="O10" s="125"/>
      <c r="P10" s="121"/>
      <c r="Q10" s="122"/>
      <c r="R10" s="122"/>
      <c r="S10" s="122"/>
      <c r="T10" s="123"/>
      <c r="U10" s="124"/>
      <c r="V10" s="122"/>
      <c r="W10" s="122"/>
      <c r="X10" s="122"/>
      <c r="Y10" s="125"/>
      <c r="Z10" s="121"/>
      <c r="AA10" s="122"/>
      <c r="AB10" s="122"/>
      <c r="AC10" s="122"/>
      <c r="AD10" s="123"/>
      <c r="AE10" s="16">
        <f t="shared" si="10"/>
        <v>0</v>
      </c>
      <c r="AF10" s="42" t="str">
        <f t="shared" si="0"/>
        <v>0</v>
      </c>
      <c r="AG10" s="43" t="b">
        <f t="shared" si="1"/>
        <v>0</v>
      </c>
      <c r="AH10" s="40">
        <f t="shared" si="11"/>
        <v>0</v>
      </c>
      <c r="AI10" s="43" t="str">
        <f t="shared" si="2"/>
        <v>0</v>
      </c>
      <c r="AJ10" s="43" t="b">
        <f t="shared" si="3"/>
        <v>0</v>
      </c>
      <c r="AK10" s="43" t="b">
        <f t="shared" si="4"/>
        <v>0</v>
      </c>
      <c r="AL10" s="40">
        <f t="shared" si="12"/>
        <v>0</v>
      </c>
      <c r="AM10" s="43" t="str">
        <f t="shared" si="5"/>
        <v>0</v>
      </c>
      <c r="AN10" s="43" t="b">
        <f t="shared" si="6"/>
        <v>0</v>
      </c>
      <c r="AO10" s="43" t="b">
        <f t="shared" si="7"/>
        <v>0</v>
      </c>
      <c r="AP10" s="40">
        <f t="shared" si="13"/>
        <v>0</v>
      </c>
      <c r="AQ10" s="43" t="str">
        <f t="shared" si="8"/>
        <v>0</v>
      </c>
      <c r="AR10" s="40">
        <f t="shared" si="14"/>
        <v>0</v>
      </c>
      <c r="AS10" s="44" t="str">
        <f t="shared" si="9"/>
        <v>0</v>
      </c>
      <c r="AT10" s="5"/>
    </row>
    <row r="11" spans="1:46" s="6" customFormat="1" ht="18" customHeight="1" thickBot="1">
      <c r="A11" s="109" t="s">
        <v>48</v>
      </c>
      <c r="B11" s="57">
        <f>input1!B11</f>
        <v>0</v>
      </c>
      <c r="C11" s="70">
        <f>input1!C11</f>
        <v>0</v>
      </c>
      <c r="D11" s="71">
        <f>input1!D11</f>
        <v>0</v>
      </c>
      <c r="E11" s="72">
        <f>input1!E11</f>
        <v>1</v>
      </c>
      <c r="F11" s="132"/>
      <c r="G11" s="133"/>
      <c r="H11" s="133"/>
      <c r="I11" s="133"/>
      <c r="J11" s="134"/>
      <c r="K11" s="135"/>
      <c r="L11" s="133"/>
      <c r="M11" s="133"/>
      <c r="N11" s="133"/>
      <c r="O11" s="136"/>
      <c r="P11" s="132"/>
      <c r="Q11" s="133"/>
      <c r="R11" s="133"/>
      <c r="S11" s="133"/>
      <c r="T11" s="134"/>
      <c r="U11" s="135"/>
      <c r="V11" s="133"/>
      <c r="W11" s="133"/>
      <c r="X11" s="133"/>
      <c r="Y11" s="136"/>
      <c r="Z11" s="132"/>
      <c r="AA11" s="133"/>
      <c r="AB11" s="133"/>
      <c r="AC11" s="133"/>
      <c r="AD11" s="134"/>
      <c r="AE11" s="16">
        <f t="shared" si="10"/>
        <v>0</v>
      </c>
      <c r="AF11" s="45">
        <v>1</v>
      </c>
      <c r="AG11" s="46" t="b">
        <f t="shared" si="1"/>
        <v>0</v>
      </c>
      <c r="AH11" s="40">
        <f t="shared" si="11"/>
        <v>0</v>
      </c>
      <c r="AI11" s="46" t="str">
        <f t="shared" si="2"/>
        <v>0</v>
      </c>
      <c r="AJ11" s="46" t="b">
        <f t="shared" si="3"/>
        <v>0</v>
      </c>
      <c r="AK11" s="46" t="b">
        <f t="shared" si="4"/>
        <v>0</v>
      </c>
      <c r="AL11" s="40">
        <f t="shared" si="12"/>
        <v>0</v>
      </c>
      <c r="AM11" s="46" t="str">
        <f t="shared" si="5"/>
        <v>0</v>
      </c>
      <c r="AN11" s="46" t="b">
        <f t="shared" si="6"/>
        <v>0</v>
      </c>
      <c r="AO11" s="46" t="b">
        <f t="shared" si="7"/>
        <v>0</v>
      </c>
      <c r="AP11" s="40">
        <f t="shared" si="13"/>
        <v>0</v>
      </c>
      <c r="AQ11" s="46" t="str">
        <f t="shared" si="8"/>
        <v>0</v>
      </c>
      <c r="AR11" s="40">
        <f t="shared" si="14"/>
        <v>0</v>
      </c>
      <c r="AS11" s="47" t="str">
        <f t="shared" si="9"/>
        <v>0</v>
      </c>
      <c r="AT11" s="5"/>
    </row>
    <row r="12" spans="1:46" s="6" customFormat="1" ht="18" customHeight="1">
      <c r="A12" s="109" t="s">
        <v>49</v>
      </c>
      <c r="B12" s="56">
        <f>input1!B12</f>
        <v>0</v>
      </c>
      <c r="C12" s="67">
        <f>input1!C12</f>
        <v>0</v>
      </c>
      <c r="D12" s="68">
        <f>input1!D12</f>
        <v>0</v>
      </c>
      <c r="E12" s="69">
        <f>input1!E12</f>
        <v>1</v>
      </c>
      <c r="F12" s="116"/>
      <c r="G12" s="117"/>
      <c r="H12" s="117"/>
      <c r="I12" s="117"/>
      <c r="J12" s="118"/>
      <c r="K12" s="119"/>
      <c r="L12" s="117"/>
      <c r="M12" s="117"/>
      <c r="N12" s="117"/>
      <c r="O12" s="120"/>
      <c r="P12" s="116"/>
      <c r="Q12" s="117"/>
      <c r="R12" s="117"/>
      <c r="S12" s="117"/>
      <c r="T12" s="118"/>
      <c r="U12" s="119"/>
      <c r="V12" s="117"/>
      <c r="W12" s="117"/>
      <c r="X12" s="117"/>
      <c r="Y12" s="120"/>
      <c r="Z12" s="116"/>
      <c r="AA12" s="117"/>
      <c r="AB12" s="117"/>
      <c r="AC12" s="117"/>
      <c r="AD12" s="118"/>
      <c r="AE12" s="16">
        <f t="shared" si="10"/>
        <v>0</v>
      </c>
      <c r="AF12" s="39" t="str">
        <f t="shared" si="0"/>
        <v>0</v>
      </c>
      <c r="AG12" s="40" t="b">
        <f t="shared" si="1"/>
        <v>0</v>
      </c>
      <c r="AH12" s="40">
        <f t="shared" si="11"/>
        <v>0</v>
      </c>
      <c r="AI12" s="40" t="str">
        <f t="shared" si="2"/>
        <v>0</v>
      </c>
      <c r="AJ12" s="40" t="b">
        <f t="shared" si="3"/>
        <v>0</v>
      </c>
      <c r="AK12" s="40" t="b">
        <f t="shared" si="4"/>
        <v>0</v>
      </c>
      <c r="AL12" s="40">
        <f t="shared" si="12"/>
        <v>0</v>
      </c>
      <c r="AM12" s="40" t="str">
        <f t="shared" si="5"/>
        <v>0</v>
      </c>
      <c r="AN12" s="40" t="b">
        <f t="shared" si="6"/>
        <v>0</v>
      </c>
      <c r="AO12" s="40" t="b">
        <f t="shared" si="7"/>
        <v>0</v>
      </c>
      <c r="AP12" s="40">
        <f t="shared" si="13"/>
        <v>0</v>
      </c>
      <c r="AQ12" s="40" t="str">
        <f t="shared" si="8"/>
        <v>0</v>
      </c>
      <c r="AR12" s="40">
        <f t="shared" si="14"/>
        <v>0</v>
      </c>
      <c r="AS12" s="41" t="str">
        <f t="shared" si="9"/>
        <v>0</v>
      </c>
      <c r="AT12" s="5"/>
    </row>
    <row r="13" spans="1:46" s="6" customFormat="1" ht="18" customHeight="1">
      <c r="A13" s="109" t="s">
        <v>50</v>
      </c>
      <c r="B13" s="56">
        <f>input1!B13</f>
        <v>0</v>
      </c>
      <c r="C13" s="67">
        <f>input1!C13</f>
        <v>0</v>
      </c>
      <c r="D13" s="68">
        <f>input1!D13</f>
        <v>0</v>
      </c>
      <c r="E13" s="69">
        <f>input1!E13</f>
        <v>1</v>
      </c>
      <c r="F13" s="126"/>
      <c r="G13" s="127"/>
      <c r="H13" s="127"/>
      <c r="I13" s="127"/>
      <c r="J13" s="128"/>
      <c r="K13" s="129"/>
      <c r="L13" s="127"/>
      <c r="M13" s="127"/>
      <c r="N13" s="127"/>
      <c r="O13" s="130"/>
      <c r="P13" s="131"/>
      <c r="Q13" s="127"/>
      <c r="R13" s="127"/>
      <c r="S13" s="127"/>
      <c r="T13" s="128"/>
      <c r="U13" s="129"/>
      <c r="V13" s="127"/>
      <c r="W13" s="127"/>
      <c r="X13" s="127"/>
      <c r="Y13" s="130"/>
      <c r="Z13" s="131"/>
      <c r="AA13" s="127"/>
      <c r="AB13" s="127"/>
      <c r="AC13" s="127"/>
      <c r="AD13" s="128"/>
      <c r="AE13" s="16">
        <f t="shared" si="10"/>
        <v>0</v>
      </c>
      <c r="AF13" s="42" t="str">
        <f t="shared" si="0"/>
        <v>0</v>
      </c>
      <c r="AG13" s="43" t="b">
        <f t="shared" si="1"/>
        <v>0</v>
      </c>
      <c r="AH13" s="40">
        <f t="shared" si="11"/>
        <v>0</v>
      </c>
      <c r="AI13" s="43" t="str">
        <f t="shared" si="2"/>
        <v>0</v>
      </c>
      <c r="AJ13" s="43" t="b">
        <f t="shared" si="3"/>
        <v>0</v>
      </c>
      <c r="AK13" s="43" t="b">
        <f t="shared" si="4"/>
        <v>0</v>
      </c>
      <c r="AL13" s="40">
        <f t="shared" si="12"/>
        <v>0</v>
      </c>
      <c r="AM13" s="43" t="str">
        <f t="shared" si="5"/>
        <v>0</v>
      </c>
      <c r="AN13" s="43" t="b">
        <f t="shared" si="6"/>
        <v>0</v>
      </c>
      <c r="AO13" s="43" t="b">
        <f t="shared" si="7"/>
        <v>0</v>
      </c>
      <c r="AP13" s="40">
        <f t="shared" si="13"/>
        <v>0</v>
      </c>
      <c r="AQ13" s="43" t="str">
        <f t="shared" si="8"/>
        <v>0</v>
      </c>
      <c r="AR13" s="40">
        <f t="shared" si="14"/>
        <v>0</v>
      </c>
      <c r="AS13" s="44" t="str">
        <f t="shared" si="9"/>
        <v>0</v>
      </c>
      <c r="AT13" s="5"/>
    </row>
    <row r="14" spans="1:46" s="6" customFormat="1" ht="18" customHeight="1" thickBot="1">
      <c r="A14" s="109" t="s">
        <v>51</v>
      </c>
      <c r="B14" s="57">
        <f>input1!B14</f>
        <v>0</v>
      </c>
      <c r="C14" s="70">
        <f>input1!C14</f>
        <v>0</v>
      </c>
      <c r="D14" s="71">
        <f>input1!D14</f>
        <v>0</v>
      </c>
      <c r="E14" s="72">
        <f>input1!E14</f>
        <v>1</v>
      </c>
      <c r="F14" s="126"/>
      <c r="G14" s="127"/>
      <c r="H14" s="127"/>
      <c r="I14" s="127"/>
      <c r="J14" s="128"/>
      <c r="K14" s="129"/>
      <c r="L14" s="127"/>
      <c r="M14" s="127"/>
      <c r="N14" s="127"/>
      <c r="O14" s="130"/>
      <c r="P14" s="131"/>
      <c r="Q14" s="127"/>
      <c r="R14" s="127"/>
      <c r="S14" s="127"/>
      <c r="T14" s="128"/>
      <c r="U14" s="129"/>
      <c r="V14" s="127"/>
      <c r="W14" s="127"/>
      <c r="X14" s="127"/>
      <c r="Y14" s="130"/>
      <c r="Z14" s="131"/>
      <c r="AA14" s="127"/>
      <c r="AB14" s="127"/>
      <c r="AC14" s="127"/>
      <c r="AD14" s="128"/>
      <c r="AE14" s="16">
        <f t="shared" si="10"/>
        <v>0</v>
      </c>
      <c r="AF14" s="45" t="str">
        <f t="shared" si="0"/>
        <v>0</v>
      </c>
      <c r="AG14" s="46" t="b">
        <f t="shared" si="1"/>
        <v>0</v>
      </c>
      <c r="AH14" s="40">
        <f t="shared" si="11"/>
        <v>0</v>
      </c>
      <c r="AI14" s="46" t="str">
        <f t="shared" si="2"/>
        <v>0</v>
      </c>
      <c r="AJ14" s="46" t="b">
        <f t="shared" si="3"/>
        <v>0</v>
      </c>
      <c r="AK14" s="46" t="b">
        <f t="shared" si="4"/>
        <v>0</v>
      </c>
      <c r="AL14" s="40">
        <f t="shared" si="12"/>
        <v>0</v>
      </c>
      <c r="AM14" s="46" t="str">
        <f t="shared" si="5"/>
        <v>0</v>
      </c>
      <c r="AN14" s="46" t="b">
        <f t="shared" si="6"/>
        <v>0</v>
      </c>
      <c r="AO14" s="46" t="b">
        <f t="shared" si="7"/>
        <v>0</v>
      </c>
      <c r="AP14" s="40">
        <f t="shared" si="13"/>
        <v>0</v>
      </c>
      <c r="AQ14" s="46" t="str">
        <f t="shared" si="8"/>
        <v>0</v>
      </c>
      <c r="AR14" s="40">
        <f t="shared" si="14"/>
        <v>0</v>
      </c>
      <c r="AS14" s="47" t="str">
        <f t="shared" si="9"/>
        <v>0</v>
      </c>
      <c r="AT14" s="5"/>
    </row>
    <row r="15" spans="1:46" s="6" customFormat="1" ht="18" customHeight="1">
      <c r="A15" s="109" t="s">
        <v>52</v>
      </c>
      <c r="B15" s="56">
        <f>input1!B15</f>
        <v>0</v>
      </c>
      <c r="C15" s="67">
        <f>input1!C15</f>
        <v>0</v>
      </c>
      <c r="D15" s="68">
        <f>input1!D15</f>
        <v>0</v>
      </c>
      <c r="E15" s="69">
        <f>input1!E15</f>
        <v>1</v>
      </c>
      <c r="F15" s="126"/>
      <c r="G15" s="127"/>
      <c r="H15" s="127"/>
      <c r="I15" s="127"/>
      <c r="J15" s="128"/>
      <c r="K15" s="129"/>
      <c r="L15" s="127"/>
      <c r="M15" s="127"/>
      <c r="N15" s="127"/>
      <c r="O15" s="130"/>
      <c r="P15" s="131"/>
      <c r="Q15" s="127"/>
      <c r="R15" s="127"/>
      <c r="S15" s="127"/>
      <c r="T15" s="128"/>
      <c r="U15" s="129"/>
      <c r="V15" s="127"/>
      <c r="W15" s="127"/>
      <c r="X15" s="127"/>
      <c r="Y15" s="130"/>
      <c r="Z15" s="131"/>
      <c r="AA15" s="127"/>
      <c r="AB15" s="127"/>
      <c r="AC15" s="127"/>
      <c r="AD15" s="128"/>
      <c r="AE15" s="16">
        <f t="shared" si="10"/>
        <v>0</v>
      </c>
      <c r="AF15" s="39" t="str">
        <f t="shared" si="0"/>
        <v>0</v>
      </c>
      <c r="AG15" s="40" t="b">
        <f t="shared" si="1"/>
        <v>0</v>
      </c>
      <c r="AH15" s="40">
        <f t="shared" si="11"/>
        <v>0</v>
      </c>
      <c r="AI15" s="40" t="str">
        <f t="shared" si="2"/>
        <v>0</v>
      </c>
      <c r="AJ15" s="40" t="b">
        <f t="shared" si="3"/>
        <v>0</v>
      </c>
      <c r="AK15" s="40" t="b">
        <f t="shared" si="4"/>
        <v>0</v>
      </c>
      <c r="AL15" s="40">
        <f t="shared" si="12"/>
        <v>0</v>
      </c>
      <c r="AM15" s="40" t="str">
        <f t="shared" si="5"/>
        <v>0</v>
      </c>
      <c r="AN15" s="40" t="b">
        <f t="shared" si="6"/>
        <v>0</v>
      </c>
      <c r="AO15" s="40" t="b">
        <f t="shared" si="7"/>
        <v>0</v>
      </c>
      <c r="AP15" s="40">
        <f t="shared" si="13"/>
        <v>0</v>
      </c>
      <c r="AQ15" s="40" t="str">
        <f t="shared" si="8"/>
        <v>0</v>
      </c>
      <c r="AR15" s="40">
        <f t="shared" si="14"/>
        <v>0</v>
      </c>
      <c r="AS15" s="41" t="str">
        <f t="shared" si="9"/>
        <v>0</v>
      </c>
      <c r="AT15" s="5"/>
    </row>
    <row r="16" spans="1:71" s="6" customFormat="1" ht="18" customHeight="1">
      <c r="A16" s="109" t="s">
        <v>53</v>
      </c>
      <c r="B16" s="56">
        <f>input1!B16</f>
        <v>0</v>
      </c>
      <c r="C16" s="67">
        <f>input1!C16</f>
        <v>0</v>
      </c>
      <c r="D16" s="68">
        <f>input1!D16</f>
        <v>0</v>
      </c>
      <c r="E16" s="69">
        <f>input1!E16</f>
        <v>1</v>
      </c>
      <c r="F16" s="121"/>
      <c r="G16" s="122"/>
      <c r="H16" s="122"/>
      <c r="I16" s="122"/>
      <c r="J16" s="123"/>
      <c r="K16" s="124"/>
      <c r="L16" s="122"/>
      <c r="M16" s="122"/>
      <c r="N16" s="122"/>
      <c r="O16" s="125"/>
      <c r="P16" s="121"/>
      <c r="Q16" s="122"/>
      <c r="R16" s="122"/>
      <c r="S16" s="122"/>
      <c r="T16" s="123"/>
      <c r="U16" s="124"/>
      <c r="V16" s="122"/>
      <c r="W16" s="122"/>
      <c r="X16" s="122"/>
      <c r="Y16" s="125"/>
      <c r="Z16" s="121"/>
      <c r="AA16" s="122"/>
      <c r="AB16" s="122"/>
      <c r="AC16" s="122"/>
      <c r="AD16" s="123"/>
      <c r="AE16" s="16">
        <f t="shared" si="10"/>
        <v>0</v>
      </c>
      <c r="AF16" s="42" t="str">
        <f t="shared" si="0"/>
        <v>0</v>
      </c>
      <c r="AG16" s="43" t="b">
        <f t="shared" si="1"/>
        <v>0</v>
      </c>
      <c r="AH16" s="40">
        <f t="shared" si="11"/>
        <v>0</v>
      </c>
      <c r="AI16" s="43" t="str">
        <f t="shared" si="2"/>
        <v>0</v>
      </c>
      <c r="AJ16" s="43" t="b">
        <f t="shared" si="3"/>
        <v>0</v>
      </c>
      <c r="AK16" s="43" t="b">
        <f t="shared" si="4"/>
        <v>0</v>
      </c>
      <c r="AL16" s="40">
        <f t="shared" si="12"/>
        <v>0</v>
      </c>
      <c r="AM16" s="43" t="str">
        <f t="shared" si="5"/>
        <v>0</v>
      </c>
      <c r="AN16" s="43" t="b">
        <f t="shared" si="6"/>
        <v>0</v>
      </c>
      <c r="AO16" s="43" t="b">
        <f t="shared" si="7"/>
        <v>0</v>
      </c>
      <c r="AP16" s="40">
        <f t="shared" si="13"/>
        <v>0</v>
      </c>
      <c r="AQ16" s="43" t="str">
        <f t="shared" si="8"/>
        <v>0</v>
      </c>
      <c r="AR16" s="40">
        <f t="shared" si="14"/>
        <v>0</v>
      </c>
      <c r="AS16" s="44" t="str">
        <f t="shared" si="9"/>
        <v>0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6" customFormat="1" ht="18" customHeight="1">
      <c r="A17" s="109" t="s">
        <v>54</v>
      </c>
      <c r="B17" s="56">
        <f>input1!B17</f>
        <v>0</v>
      </c>
      <c r="C17" s="67">
        <f>input1!C17</f>
        <v>0</v>
      </c>
      <c r="D17" s="68">
        <f>input1!D17</f>
        <v>0</v>
      </c>
      <c r="E17" s="69">
        <f>input1!E17</f>
        <v>1</v>
      </c>
      <c r="F17" s="155"/>
      <c r="G17" s="156"/>
      <c r="H17" s="156"/>
      <c r="I17" s="156"/>
      <c r="J17" s="157"/>
      <c r="K17" s="158"/>
      <c r="L17" s="156"/>
      <c r="M17" s="156"/>
      <c r="N17" s="156"/>
      <c r="O17" s="159"/>
      <c r="P17" s="160"/>
      <c r="Q17" s="156"/>
      <c r="R17" s="156"/>
      <c r="S17" s="156"/>
      <c r="T17" s="157"/>
      <c r="U17" s="158"/>
      <c r="V17" s="156"/>
      <c r="W17" s="156"/>
      <c r="X17" s="156"/>
      <c r="Y17" s="159"/>
      <c r="Z17" s="160"/>
      <c r="AA17" s="156"/>
      <c r="AB17" s="156"/>
      <c r="AC17" s="156"/>
      <c r="AD17" s="157"/>
      <c r="AE17" s="16">
        <f t="shared" si="10"/>
        <v>0</v>
      </c>
      <c r="AF17" s="42" t="str">
        <f t="shared" si="0"/>
        <v>0</v>
      </c>
      <c r="AG17" s="43" t="b">
        <f t="shared" si="1"/>
        <v>0</v>
      </c>
      <c r="AH17" s="40">
        <f t="shared" si="11"/>
        <v>0</v>
      </c>
      <c r="AI17" s="43" t="str">
        <f t="shared" si="2"/>
        <v>0</v>
      </c>
      <c r="AJ17" s="43" t="b">
        <f t="shared" si="3"/>
        <v>0</v>
      </c>
      <c r="AK17" s="43" t="b">
        <f t="shared" si="4"/>
        <v>0</v>
      </c>
      <c r="AL17" s="40">
        <f t="shared" si="12"/>
        <v>0</v>
      </c>
      <c r="AM17" s="43" t="str">
        <f t="shared" si="5"/>
        <v>0</v>
      </c>
      <c r="AN17" s="43" t="b">
        <f t="shared" si="6"/>
        <v>0</v>
      </c>
      <c r="AO17" s="43" t="b">
        <f t="shared" si="7"/>
        <v>0</v>
      </c>
      <c r="AP17" s="40">
        <f t="shared" si="13"/>
        <v>0</v>
      </c>
      <c r="AQ17" s="43" t="str">
        <f t="shared" si="8"/>
        <v>0</v>
      </c>
      <c r="AR17" s="40">
        <f t="shared" si="14"/>
        <v>0</v>
      </c>
      <c r="AS17" s="44" t="str">
        <f t="shared" si="9"/>
        <v>0</v>
      </c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s="6" customFormat="1" ht="18" customHeight="1">
      <c r="A18" s="109" t="s">
        <v>55</v>
      </c>
      <c r="B18" s="56">
        <f>input1!B18</f>
        <v>0</v>
      </c>
      <c r="C18" s="67">
        <f>input1!C18</f>
        <v>0</v>
      </c>
      <c r="D18" s="68">
        <f>input1!D18</f>
        <v>0</v>
      </c>
      <c r="E18" s="69">
        <f>input1!E18</f>
        <v>1</v>
      </c>
      <c r="F18" s="137"/>
      <c r="G18" s="138"/>
      <c r="H18" s="138"/>
      <c r="I18" s="138"/>
      <c r="J18" s="139"/>
      <c r="K18" s="140"/>
      <c r="L18" s="138"/>
      <c r="M18" s="138"/>
      <c r="N18" s="138"/>
      <c r="O18" s="141"/>
      <c r="P18" s="142"/>
      <c r="Q18" s="138"/>
      <c r="R18" s="138"/>
      <c r="S18" s="138"/>
      <c r="T18" s="139"/>
      <c r="U18" s="140"/>
      <c r="V18" s="138"/>
      <c r="W18" s="138"/>
      <c r="X18" s="138"/>
      <c r="Y18" s="141"/>
      <c r="Z18" s="142"/>
      <c r="AA18" s="138"/>
      <c r="AB18" s="138"/>
      <c r="AC18" s="138"/>
      <c r="AD18" s="139"/>
      <c r="AE18" s="16">
        <f t="shared" si="10"/>
        <v>0</v>
      </c>
      <c r="AF18" s="42" t="str">
        <f t="shared" si="0"/>
        <v>0</v>
      </c>
      <c r="AG18" s="43" t="b">
        <f t="shared" si="1"/>
        <v>0</v>
      </c>
      <c r="AH18" s="40">
        <f t="shared" si="11"/>
        <v>0</v>
      </c>
      <c r="AI18" s="43" t="str">
        <f t="shared" si="2"/>
        <v>0</v>
      </c>
      <c r="AJ18" s="43" t="b">
        <f t="shared" si="3"/>
        <v>0</v>
      </c>
      <c r="AK18" s="43" t="b">
        <f t="shared" si="4"/>
        <v>0</v>
      </c>
      <c r="AL18" s="40">
        <f t="shared" si="12"/>
        <v>0</v>
      </c>
      <c r="AM18" s="43" t="str">
        <f t="shared" si="5"/>
        <v>0</v>
      </c>
      <c r="AN18" s="43" t="b">
        <f t="shared" si="6"/>
        <v>0</v>
      </c>
      <c r="AO18" s="43" t="b">
        <f t="shared" si="7"/>
        <v>0</v>
      </c>
      <c r="AP18" s="40">
        <f t="shared" si="13"/>
        <v>0</v>
      </c>
      <c r="AQ18" s="43" t="str">
        <f t="shared" si="8"/>
        <v>0</v>
      </c>
      <c r="AR18" s="40">
        <f t="shared" si="14"/>
        <v>0</v>
      </c>
      <c r="AS18" s="44" t="str">
        <f t="shared" si="9"/>
        <v>0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s="6" customFormat="1" ht="18" customHeight="1" thickBot="1">
      <c r="A19" s="109" t="s">
        <v>56</v>
      </c>
      <c r="B19" s="57">
        <f>input1!B19</f>
        <v>0</v>
      </c>
      <c r="C19" s="70">
        <f>input1!C19</f>
        <v>0</v>
      </c>
      <c r="D19" s="71">
        <f>input1!D19</f>
        <v>0</v>
      </c>
      <c r="E19" s="72">
        <f>input1!E19</f>
        <v>1</v>
      </c>
      <c r="F19" s="143"/>
      <c r="G19" s="144"/>
      <c r="H19" s="144"/>
      <c r="I19" s="144"/>
      <c r="J19" s="145"/>
      <c r="K19" s="146"/>
      <c r="L19" s="144"/>
      <c r="M19" s="144"/>
      <c r="N19" s="144"/>
      <c r="O19" s="147"/>
      <c r="P19" s="148"/>
      <c r="Q19" s="144"/>
      <c r="R19" s="144"/>
      <c r="S19" s="144"/>
      <c r="T19" s="145"/>
      <c r="U19" s="146"/>
      <c r="V19" s="144"/>
      <c r="W19" s="144"/>
      <c r="X19" s="144"/>
      <c r="Y19" s="147"/>
      <c r="Z19" s="148"/>
      <c r="AA19" s="144"/>
      <c r="AB19" s="144"/>
      <c r="AC19" s="144"/>
      <c r="AD19" s="145"/>
      <c r="AE19" s="16">
        <f t="shared" si="10"/>
        <v>0</v>
      </c>
      <c r="AF19" s="45" t="str">
        <f t="shared" si="0"/>
        <v>0</v>
      </c>
      <c r="AG19" s="46" t="b">
        <f t="shared" si="1"/>
        <v>0</v>
      </c>
      <c r="AH19" s="40">
        <f t="shared" si="11"/>
        <v>0</v>
      </c>
      <c r="AI19" s="46" t="str">
        <f t="shared" si="2"/>
        <v>0</v>
      </c>
      <c r="AJ19" s="46" t="b">
        <f t="shared" si="3"/>
        <v>0</v>
      </c>
      <c r="AK19" s="46" t="b">
        <f t="shared" si="4"/>
        <v>0</v>
      </c>
      <c r="AL19" s="40">
        <f t="shared" si="12"/>
        <v>0</v>
      </c>
      <c r="AM19" s="46" t="str">
        <f t="shared" si="5"/>
        <v>0</v>
      </c>
      <c r="AN19" s="46" t="b">
        <f t="shared" si="6"/>
        <v>0</v>
      </c>
      <c r="AO19" s="46" t="b">
        <f t="shared" si="7"/>
        <v>0</v>
      </c>
      <c r="AP19" s="40">
        <f t="shared" si="13"/>
        <v>0</v>
      </c>
      <c r="AQ19" s="46" t="str">
        <f t="shared" si="8"/>
        <v>0</v>
      </c>
      <c r="AR19" s="40">
        <f t="shared" si="14"/>
        <v>0</v>
      </c>
      <c r="AS19" s="47" t="str">
        <f t="shared" si="9"/>
        <v>0</v>
      </c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s="6" customFormat="1" ht="18" customHeight="1">
      <c r="A20" s="109" t="s">
        <v>12</v>
      </c>
      <c r="B20" s="56">
        <f>input1!B20</f>
        <v>0</v>
      </c>
      <c r="C20" s="67">
        <f>input1!C20</f>
        <v>0</v>
      </c>
      <c r="D20" s="68">
        <f>input1!D20</f>
        <v>0</v>
      </c>
      <c r="E20" s="69">
        <f>input1!E20</f>
        <v>1</v>
      </c>
      <c r="F20" s="149"/>
      <c r="G20" s="150"/>
      <c r="H20" s="150"/>
      <c r="I20" s="150"/>
      <c r="J20" s="151"/>
      <c r="K20" s="152"/>
      <c r="L20" s="150"/>
      <c r="M20" s="150"/>
      <c r="N20" s="150"/>
      <c r="O20" s="153"/>
      <c r="P20" s="154"/>
      <c r="Q20" s="150"/>
      <c r="R20" s="150"/>
      <c r="S20" s="150"/>
      <c r="T20" s="151"/>
      <c r="U20" s="152"/>
      <c r="V20" s="150"/>
      <c r="W20" s="150"/>
      <c r="X20" s="150"/>
      <c r="Y20" s="153"/>
      <c r="Z20" s="154"/>
      <c r="AA20" s="150"/>
      <c r="AB20" s="150"/>
      <c r="AC20" s="150"/>
      <c r="AD20" s="151"/>
      <c r="AE20" s="16">
        <f t="shared" si="10"/>
        <v>0</v>
      </c>
      <c r="AF20" s="39" t="str">
        <f t="shared" si="0"/>
        <v>0</v>
      </c>
      <c r="AG20" s="40" t="b">
        <f t="shared" si="1"/>
        <v>0</v>
      </c>
      <c r="AH20" s="40">
        <f t="shared" si="11"/>
        <v>0</v>
      </c>
      <c r="AI20" s="40" t="str">
        <f t="shared" si="2"/>
        <v>0</v>
      </c>
      <c r="AJ20" s="40" t="b">
        <f t="shared" si="3"/>
        <v>0</v>
      </c>
      <c r="AK20" s="40" t="b">
        <f t="shared" si="4"/>
        <v>0</v>
      </c>
      <c r="AL20" s="40">
        <f t="shared" si="12"/>
        <v>0</v>
      </c>
      <c r="AM20" s="40" t="str">
        <f t="shared" si="5"/>
        <v>0</v>
      </c>
      <c r="AN20" s="40" t="b">
        <f t="shared" si="6"/>
        <v>0</v>
      </c>
      <c r="AO20" s="40" t="b">
        <f t="shared" si="7"/>
        <v>0</v>
      </c>
      <c r="AP20" s="40">
        <f t="shared" si="13"/>
        <v>0</v>
      </c>
      <c r="AQ20" s="40" t="str">
        <f t="shared" si="8"/>
        <v>0</v>
      </c>
      <c r="AR20" s="40">
        <f t="shared" si="14"/>
        <v>0</v>
      </c>
      <c r="AS20" s="41" t="str">
        <f t="shared" si="9"/>
        <v>0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45" s="6" customFormat="1" ht="18" customHeight="1">
      <c r="A21" s="109" t="s">
        <v>13</v>
      </c>
      <c r="B21" s="56">
        <f>input1!B21</f>
        <v>0</v>
      </c>
      <c r="C21" s="67">
        <f>input1!C21</f>
        <v>0</v>
      </c>
      <c r="D21" s="68">
        <f>input1!D21</f>
        <v>0</v>
      </c>
      <c r="E21" s="69">
        <f>input1!E21</f>
        <v>1</v>
      </c>
      <c r="F21" s="155"/>
      <c r="G21" s="156"/>
      <c r="H21" s="156"/>
      <c r="I21" s="156"/>
      <c r="J21" s="157"/>
      <c r="K21" s="158"/>
      <c r="L21" s="156"/>
      <c r="M21" s="156"/>
      <c r="N21" s="156"/>
      <c r="O21" s="159"/>
      <c r="P21" s="160"/>
      <c r="Q21" s="156"/>
      <c r="R21" s="156"/>
      <c r="S21" s="156"/>
      <c r="T21" s="157"/>
      <c r="U21" s="158"/>
      <c r="V21" s="156"/>
      <c r="W21" s="156"/>
      <c r="X21" s="156"/>
      <c r="Y21" s="159"/>
      <c r="Z21" s="160"/>
      <c r="AA21" s="156"/>
      <c r="AB21" s="156"/>
      <c r="AC21" s="156"/>
      <c r="AD21" s="157"/>
      <c r="AE21" s="16">
        <f t="shared" si="10"/>
        <v>0</v>
      </c>
      <c r="AF21" s="42" t="str">
        <f t="shared" si="0"/>
        <v>0</v>
      </c>
      <c r="AG21" s="43" t="b">
        <f t="shared" si="1"/>
        <v>0</v>
      </c>
      <c r="AH21" s="40">
        <f t="shared" si="11"/>
        <v>0</v>
      </c>
      <c r="AI21" s="43" t="str">
        <f t="shared" si="2"/>
        <v>0</v>
      </c>
      <c r="AJ21" s="43" t="b">
        <f t="shared" si="3"/>
        <v>0</v>
      </c>
      <c r="AK21" s="43" t="b">
        <f t="shared" si="4"/>
        <v>0</v>
      </c>
      <c r="AL21" s="40">
        <f t="shared" si="12"/>
        <v>0</v>
      </c>
      <c r="AM21" s="43" t="str">
        <f t="shared" si="5"/>
        <v>0</v>
      </c>
      <c r="AN21" s="43" t="b">
        <f t="shared" si="6"/>
        <v>0</v>
      </c>
      <c r="AO21" s="43" t="b">
        <f t="shared" si="7"/>
        <v>0</v>
      </c>
      <c r="AP21" s="40">
        <f t="shared" si="13"/>
        <v>0</v>
      </c>
      <c r="AQ21" s="43" t="str">
        <f t="shared" si="8"/>
        <v>0</v>
      </c>
      <c r="AR21" s="40">
        <f t="shared" si="14"/>
        <v>0</v>
      </c>
      <c r="AS21" s="44" t="str">
        <f t="shared" si="9"/>
        <v>0</v>
      </c>
    </row>
    <row r="22" spans="1:45" ht="25.5">
      <c r="A22" s="109" t="s">
        <v>58</v>
      </c>
      <c r="B22" s="56">
        <f>input1!B22</f>
        <v>0</v>
      </c>
      <c r="C22" s="67">
        <f>input1!C22</f>
        <v>0</v>
      </c>
      <c r="D22" s="68">
        <f>input1!D22</f>
        <v>0</v>
      </c>
      <c r="E22" s="69">
        <f>input1!E22</f>
        <v>1</v>
      </c>
      <c r="F22" s="155"/>
      <c r="G22" s="156"/>
      <c r="H22" s="156"/>
      <c r="I22" s="156"/>
      <c r="J22" s="157"/>
      <c r="K22" s="158"/>
      <c r="L22" s="156"/>
      <c r="M22" s="156"/>
      <c r="N22" s="156"/>
      <c r="O22" s="159"/>
      <c r="P22" s="160"/>
      <c r="Q22" s="156"/>
      <c r="R22" s="156"/>
      <c r="S22" s="156"/>
      <c r="T22" s="157"/>
      <c r="U22" s="158"/>
      <c r="V22" s="156"/>
      <c r="W22" s="156"/>
      <c r="X22" s="156"/>
      <c r="Y22" s="159"/>
      <c r="Z22" s="160"/>
      <c r="AA22" s="156"/>
      <c r="AB22" s="156"/>
      <c r="AC22" s="156"/>
      <c r="AD22" s="157"/>
      <c r="AE22" s="16">
        <f aca="true" t="shared" si="15" ref="AE22:AE44">H22+M22+R22+U22+AC22</f>
        <v>0</v>
      </c>
      <c r="AF22" s="42" t="str">
        <f aca="true" t="shared" si="16" ref="AF22:AF44">IF(AE22=0,"0",AE22)</f>
        <v>0</v>
      </c>
      <c r="AG22" s="43" t="b">
        <f aca="true" t="shared" si="17" ref="AG22:AG44">IF(L22=3,1,IF(L22=2,2,IF(L22=1,3)))</f>
        <v>0</v>
      </c>
      <c r="AH22" s="40">
        <f aca="true" t="shared" si="18" ref="AH22:AH44">J22+AG22+Q22+W22+AA22</f>
        <v>0</v>
      </c>
      <c r="AI22" s="43" t="str">
        <f aca="true" t="shared" si="19" ref="AI22:AI44">IF(AH22=0,"0",AH22)</f>
        <v>0</v>
      </c>
      <c r="AJ22" s="43" t="b">
        <f aca="true" t="shared" si="20" ref="AJ22:AJ44">IF(Z22=3,1,IF(Z22=2,2,IF(Z22=1,3)))</f>
        <v>0</v>
      </c>
      <c r="AK22" s="43" t="b">
        <f aca="true" t="shared" si="21" ref="AK22:AK44">IF(AD22=3,1,IF(AD22=2,2,IF(AD22=1,3)))</f>
        <v>0</v>
      </c>
      <c r="AL22" s="40">
        <f aca="true" t="shared" si="22" ref="AL22:AL44">G22+O22+T22+AJ22+AK22</f>
        <v>0</v>
      </c>
      <c r="AM22" s="43" t="str">
        <f aca="true" t="shared" si="23" ref="AM22:AM44">IF(AL22=0,"0",AL22)</f>
        <v>0</v>
      </c>
      <c r="AN22" s="43" t="b">
        <f aca="true" t="shared" si="24" ref="AN22:AN44">IF(P22=3,1,IF(P22=2,2,IF(P22=1,3)))</f>
        <v>0</v>
      </c>
      <c r="AO22" s="43" t="b">
        <f aca="true" t="shared" si="25" ref="AO22:AO44">IF(S22=3,1,IF(S22=2,2,IF(S22=1,3)))</f>
        <v>0</v>
      </c>
      <c r="AP22" s="40">
        <f aca="true" t="shared" si="26" ref="AP22:AP44">K22+AN22+AO22+X22+AB22</f>
        <v>0</v>
      </c>
      <c r="AQ22" s="43" t="str">
        <f aca="true" t="shared" si="27" ref="AQ22:AQ44">IF(AP22=0,"0",AP22)</f>
        <v>0</v>
      </c>
      <c r="AR22" s="40">
        <f aca="true" t="shared" si="28" ref="AR22:AR44">F22+I22+N22+V22+Y22</f>
        <v>0</v>
      </c>
      <c r="AS22" s="44" t="str">
        <f aca="true" t="shared" si="29" ref="AS22:AS44">IF(AR22=0,"0",AR22)</f>
        <v>0</v>
      </c>
    </row>
    <row r="23" spans="1:45" ht="25.5">
      <c r="A23" s="109" t="s">
        <v>59</v>
      </c>
      <c r="B23" s="56">
        <f>input1!B23</f>
        <v>0</v>
      </c>
      <c r="C23" s="67">
        <f>input1!C23</f>
        <v>0</v>
      </c>
      <c r="D23" s="68">
        <f>input1!D23</f>
        <v>0</v>
      </c>
      <c r="E23" s="69">
        <f>input1!E23</f>
        <v>1</v>
      </c>
      <c r="F23" s="155"/>
      <c r="G23" s="156"/>
      <c r="H23" s="156"/>
      <c r="I23" s="156"/>
      <c r="J23" s="157"/>
      <c r="K23" s="158"/>
      <c r="L23" s="156"/>
      <c r="M23" s="156"/>
      <c r="N23" s="156"/>
      <c r="O23" s="159"/>
      <c r="P23" s="160"/>
      <c r="Q23" s="156"/>
      <c r="R23" s="156"/>
      <c r="S23" s="156"/>
      <c r="T23" s="157"/>
      <c r="U23" s="158"/>
      <c r="V23" s="156"/>
      <c r="W23" s="156"/>
      <c r="X23" s="156"/>
      <c r="Y23" s="159"/>
      <c r="Z23" s="160"/>
      <c r="AA23" s="156"/>
      <c r="AB23" s="156"/>
      <c r="AC23" s="156"/>
      <c r="AD23" s="157"/>
      <c r="AE23" s="16">
        <f t="shared" si="15"/>
        <v>0</v>
      </c>
      <c r="AF23" s="42" t="str">
        <f t="shared" si="16"/>
        <v>0</v>
      </c>
      <c r="AG23" s="43" t="b">
        <f t="shared" si="17"/>
        <v>0</v>
      </c>
      <c r="AH23" s="40">
        <f t="shared" si="18"/>
        <v>0</v>
      </c>
      <c r="AI23" s="43" t="str">
        <f t="shared" si="19"/>
        <v>0</v>
      </c>
      <c r="AJ23" s="43" t="b">
        <f t="shared" si="20"/>
        <v>0</v>
      </c>
      <c r="AK23" s="43" t="b">
        <f t="shared" si="21"/>
        <v>0</v>
      </c>
      <c r="AL23" s="40">
        <f t="shared" si="22"/>
        <v>0</v>
      </c>
      <c r="AM23" s="43" t="str">
        <f t="shared" si="23"/>
        <v>0</v>
      </c>
      <c r="AN23" s="43" t="b">
        <f t="shared" si="24"/>
        <v>0</v>
      </c>
      <c r="AO23" s="43" t="b">
        <f t="shared" si="25"/>
        <v>0</v>
      </c>
      <c r="AP23" s="40">
        <f t="shared" si="26"/>
        <v>0</v>
      </c>
      <c r="AQ23" s="43" t="str">
        <f t="shared" si="27"/>
        <v>0</v>
      </c>
      <c r="AR23" s="40">
        <f t="shared" si="28"/>
        <v>0</v>
      </c>
      <c r="AS23" s="44" t="str">
        <f t="shared" si="29"/>
        <v>0</v>
      </c>
    </row>
    <row r="24" spans="1:45" ht="25.5">
      <c r="A24" s="109" t="s">
        <v>60</v>
      </c>
      <c r="B24" s="56">
        <f>input1!B24</f>
        <v>0</v>
      </c>
      <c r="C24" s="67">
        <f>input1!C24</f>
        <v>0</v>
      </c>
      <c r="D24" s="68">
        <f>input1!D24</f>
        <v>0</v>
      </c>
      <c r="E24" s="69">
        <f>input1!E24</f>
        <v>1</v>
      </c>
      <c r="F24" s="155"/>
      <c r="G24" s="156"/>
      <c r="H24" s="156"/>
      <c r="I24" s="156"/>
      <c r="J24" s="157"/>
      <c r="K24" s="158"/>
      <c r="L24" s="156"/>
      <c r="M24" s="156"/>
      <c r="N24" s="156"/>
      <c r="O24" s="159"/>
      <c r="P24" s="160"/>
      <c r="Q24" s="156"/>
      <c r="R24" s="156"/>
      <c r="S24" s="156"/>
      <c r="T24" s="157"/>
      <c r="U24" s="158"/>
      <c r="V24" s="156"/>
      <c r="W24" s="156"/>
      <c r="X24" s="156"/>
      <c r="Y24" s="159"/>
      <c r="Z24" s="160"/>
      <c r="AA24" s="156"/>
      <c r="AB24" s="156"/>
      <c r="AC24" s="156"/>
      <c r="AD24" s="157"/>
      <c r="AE24" s="16">
        <f t="shared" si="15"/>
        <v>0</v>
      </c>
      <c r="AF24" s="42" t="str">
        <f t="shared" si="16"/>
        <v>0</v>
      </c>
      <c r="AG24" s="43" t="b">
        <f t="shared" si="17"/>
        <v>0</v>
      </c>
      <c r="AH24" s="40">
        <f t="shared" si="18"/>
        <v>0</v>
      </c>
      <c r="AI24" s="43" t="str">
        <f t="shared" si="19"/>
        <v>0</v>
      </c>
      <c r="AJ24" s="43" t="b">
        <f t="shared" si="20"/>
        <v>0</v>
      </c>
      <c r="AK24" s="43" t="b">
        <f t="shared" si="21"/>
        <v>0</v>
      </c>
      <c r="AL24" s="40">
        <f t="shared" si="22"/>
        <v>0</v>
      </c>
      <c r="AM24" s="43" t="str">
        <f t="shared" si="23"/>
        <v>0</v>
      </c>
      <c r="AN24" s="43" t="b">
        <f t="shared" si="24"/>
        <v>0</v>
      </c>
      <c r="AO24" s="43" t="b">
        <f t="shared" si="25"/>
        <v>0</v>
      </c>
      <c r="AP24" s="40">
        <f t="shared" si="26"/>
        <v>0</v>
      </c>
      <c r="AQ24" s="43" t="str">
        <f t="shared" si="27"/>
        <v>0</v>
      </c>
      <c r="AR24" s="40">
        <f t="shared" si="28"/>
        <v>0</v>
      </c>
      <c r="AS24" s="44" t="str">
        <f t="shared" si="29"/>
        <v>0</v>
      </c>
    </row>
    <row r="25" spans="1:45" ht="25.5">
      <c r="A25" s="109" t="s">
        <v>61</v>
      </c>
      <c r="B25" s="56">
        <f>input1!B25</f>
        <v>0</v>
      </c>
      <c r="C25" s="67">
        <f>input1!C25</f>
        <v>0</v>
      </c>
      <c r="D25" s="68">
        <f>input1!D25</f>
        <v>0</v>
      </c>
      <c r="E25" s="69">
        <f>input1!E25</f>
        <v>1</v>
      </c>
      <c r="F25" s="155"/>
      <c r="G25" s="156"/>
      <c r="H25" s="156"/>
      <c r="I25" s="156"/>
      <c r="J25" s="157"/>
      <c r="K25" s="158"/>
      <c r="L25" s="156"/>
      <c r="M25" s="156"/>
      <c r="N25" s="156"/>
      <c r="O25" s="159"/>
      <c r="P25" s="160"/>
      <c r="Q25" s="156"/>
      <c r="R25" s="156"/>
      <c r="S25" s="156"/>
      <c r="T25" s="157"/>
      <c r="U25" s="158"/>
      <c r="V25" s="156"/>
      <c r="W25" s="156"/>
      <c r="X25" s="156"/>
      <c r="Y25" s="159"/>
      <c r="Z25" s="160"/>
      <c r="AA25" s="156"/>
      <c r="AB25" s="156"/>
      <c r="AC25" s="156"/>
      <c r="AD25" s="157"/>
      <c r="AE25" s="16">
        <f t="shared" si="15"/>
        <v>0</v>
      </c>
      <c r="AF25" s="42" t="str">
        <f t="shared" si="16"/>
        <v>0</v>
      </c>
      <c r="AG25" s="43" t="b">
        <f t="shared" si="17"/>
        <v>0</v>
      </c>
      <c r="AH25" s="40">
        <f t="shared" si="18"/>
        <v>0</v>
      </c>
      <c r="AI25" s="43" t="str">
        <f t="shared" si="19"/>
        <v>0</v>
      </c>
      <c r="AJ25" s="43" t="b">
        <f t="shared" si="20"/>
        <v>0</v>
      </c>
      <c r="AK25" s="43" t="b">
        <f t="shared" si="21"/>
        <v>0</v>
      </c>
      <c r="AL25" s="40">
        <f t="shared" si="22"/>
        <v>0</v>
      </c>
      <c r="AM25" s="43" t="str">
        <f t="shared" si="23"/>
        <v>0</v>
      </c>
      <c r="AN25" s="43" t="b">
        <f t="shared" si="24"/>
        <v>0</v>
      </c>
      <c r="AO25" s="43" t="b">
        <f t="shared" si="25"/>
        <v>0</v>
      </c>
      <c r="AP25" s="40">
        <f t="shared" si="26"/>
        <v>0</v>
      </c>
      <c r="AQ25" s="43" t="str">
        <f t="shared" si="27"/>
        <v>0</v>
      </c>
      <c r="AR25" s="40">
        <f t="shared" si="28"/>
        <v>0</v>
      </c>
      <c r="AS25" s="44" t="str">
        <f t="shared" si="29"/>
        <v>0</v>
      </c>
    </row>
    <row r="26" spans="1:45" ht="25.5">
      <c r="A26" s="109" t="s">
        <v>62</v>
      </c>
      <c r="B26" s="56">
        <f>input1!B26</f>
        <v>0</v>
      </c>
      <c r="C26" s="67">
        <f>input1!C26</f>
        <v>0</v>
      </c>
      <c r="D26" s="68">
        <f>input1!D26</f>
        <v>0</v>
      </c>
      <c r="E26" s="69">
        <f>input1!E26</f>
        <v>1</v>
      </c>
      <c r="F26" s="155"/>
      <c r="G26" s="156"/>
      <c r="H26" s="156"/>
      <c r="I26" s="156"/>
      <c r="J26" s="157"/>
      <c r="K26" s="158"/>
      <c r="L26" s="156"/>
      <c r="M26" s="156"/>
      <c r="N26" s="156"/>
      <c r="O26" s="159"/>
      <c r="P26" s="160"/>
      <c r="Q26" s="156"/>
      <c r="R26" s="156"/>
      <c r="S26" s="156"/>
      <c r="T26" s="157"/>
      <c r="U26" s="158"/>
      <c r="V26" s="156"/>
      <c r="W26" s="156"/>
      <c r="X26" s="156"/>
      <c r="Y26" s="159"/>
      <c r="Z26" s="160"/>
      <c r="AA26" s="156"/>
      <c r="AB26" s="156"/>
      <c r="AC26" s="156"/>
      <c r="AD26" s="157"/>
      <c r="AE26" s="16">
        <f t="shared" si="15"/>
        <v>0</v>
      </c>
      <c r="AF26" s="42" t="str">
        <f t="shared" si="16"/>
        <v>0</v>
      </c>
      <c r="AG26" s="43" t="b">
        <f t="shared" si="17"/>
        <v>0</v>
      </c>
      <c r="AH26" s="40">
        <f t="shared" si="18"/>
        <v>0</v>
      </c>
      <c r="AI26" s="43" t="str">
        <f t="shared" si="19"/>
        <v>0</v>
      </c>
      <c r="AJ26" s="43" t="b">
        <f t="shared" si="20"/>
        <v>0</v>
      </c>
      <c r="AK26" s="43" t="b">
        <f t="shared" si="21"/>
        <v>0</v>
      </c>
      <c r="AL26" s="40">
        <f t="shared" si="22"/>
        <v>0</v>
      </c>
      <c r="AM26" s="43" t="str">
        <f t="shared" si="23"/>
        <v>0</v>
      </c>
      <c r="AN26" s="43" t="b">
        <f t="shared" si="24"/>
        <v>0</v>
      </c>
      <c r="AO26" s="43" t="b">
        <f t="shared" si="25"/>
        <v>0</v>
      </c>
      <c r="AP26" s="40">
        <f t="shared" si="26"/>
        <v>0</v>
      </c>
      <c r="AQ26" s="43" t="str">
        <f t="shared" si="27"/>
        <v>0</v>
      </c>
      <c r="AR26" s="40">
        <f t="shared" si="28"/>
        <v>0</v>
      </c>
      <c r="AS26" s="44" t="str">
        <f t="shared" si="29"/>
        <v>0</v>
      </c>
    </row>
    <row r="27" spans="1:45" ht="25.5">
      <c r="A27" s="109" t="s">
        <v>63</v>
      </c>
      <c r="B27" s="56">
        <f>input1!B27</f>
        <v>0</v>
      </c>
      <c r="C27" s="67">
        <f>input1!C27</f>
        <v>0</v>
      </c>
      <c r="D27" s="68">
        <f>input1!D27</f>
        <v>0</v>
      </c>
      <c r="E27" s="69">
        <f>input1!E27</f>
        <v>1</v>
      </c>
      <c r="F27" s="155"/>
      <c r="G27" s="156"/>
      <c r="H27" s="156"/>
      <c r="I27" s="156"/>
      <c r="J27" s="157"/>
      <c r="K27" s="158"/>
      <c r="L27" s="156"/>
      <c r="M27" s="156"/>
      <c r="N27" s="156"/>
      <c r="O27" s="159"/>
      <c r="P27" s="160"/>
      <c r="Q27" s="156"/>
      <c r="R27" s="156"/>
      <c r="S27" s="156"/>
      <c r="T27" s="157"/>
      <c r="U27" s="158"/>
      <c r="V27" s="156"/>
      <c r="W27" s="156"/>
      <c r="X27" s="156"/>
      <c r="Y27" s="159"/>
      <c r="Z27" s="160"/>
      <c r="AA27" s="156"/>
      <c r="AB27" s="156"/>
      <c r="AC27" s="156"/>
      <c r="AD27" s="157"/>
      <c r="AE27" s="16">
        <f t="shared" si="15"/>
        <v>0</v>
      </c>
      <c r="AF27" s="42" t="str">
        <f t="shared" si="16"/>
        <v>0</v>
      </c>
      <c r="AG27" s="43" t="b">
        <f t="shared" si="17"/>
        <v>0</v>
      </c>
      <c r="AH27" s="40">
        <f t="shared" si="18"/>
        <v>0</v>
      </c>
      <c r="AI27" s="43" t="str">
        <f t="shared" si="19"/>
        <v>0</v>
      </c>
      <c r="AJ27" s="43" t="b">
        <f t="shared" si="20"/>
        <v>0</v>
      </c>
      <c r="AK27" s="43" t="b">
        <f t="shared" si="21"/>
        <v>0</v>
      </c>
      <c r="AL27" s="40">
        <f t="shared" si="22"/>
        <v>0</v>
      </c>
      <c r="AM27" s="43" t="str">
        <f t="shared" si="23"/>
        <v>0</v>
      </c>
      <c r="AN27" s="43" t="b">
        <f t="shared" si="24"/>
        <v>0</v>
      </c>
      <c r="AO27" s="43" t="b">
        <f t="shared" si="25"/>
        <v>0</v>
      </c>
      <c r="AP27" s="40">
        <f t="shared" si="26"/>
        <v>0</v>
      </c>
      <c r="AQ27" s="43" t="str">
        <f t="shared" si="27"/>
        <v>0</v>
      </c>
      <c r="AR27" s="40">
        <f t="shared" si="28"/>
        <v>0</v>
      </c>
      <c r="AS27" s="44" t="str">
        <f t="shared" si="29"/>
        <v>0</v>
      </c>
    </row>
    <row r="28" spans="1:45" ht="25.5">
      <c r="A28" s="109" t="s">
        <v>64</v>
      </c>
      <c r="B28" s="56">
        <f>input1!B28</f>
        <v>0</v>
      </c>
      <c r="C28" s="67">
        <f>input1!C28</f>
        <v>0</v>
      </c>
      <c r="D28" s="68">
        <f>input1!D28</f>
        <v>0</v>
      </c>
      <c r="E28" s="69">
        <f>input1!E28</f>
        <v>1</v>
      </c>
      <c r="F28" s="155"/>
      <c r="G28" s="156"/>
      <c r="H28" s="156"/>
      <c r="I28" s="156"/>
      <c r="J28" s="157"/>
      <c r="K28" s="158"/>
      <c r="L28" s="156"/>
      <c r="M28" s="156"/>
      <c r="N28" s="156"/>
      <c r="O28" s="159"/>
      <c r="P28" s="160"/>
      <c r="Q28" s="156"/>
      <c r="R28" s="156"/>
      <c r="S28" s="156"/>
      <c r="T28" s="157"/>
      <c r="U28" s="158"/>
      <c r="V28" s="156"/>
      <c r="W28" s="156"/>
      <c r="X28" s="156"/>
      <c r="Y28" s="159"/>
      <c r="Z28" s="160"/>
      <c r="AA28" s="156"/>
      <c r="AB28" s="156"/>
      <c r="AC28" s="156"/>
      <c r="AD28" s="157"/>
      <c r="AE28" s="16">
        <f t="shared" si="15"/>
        <v>0</v>
      </c>
      <c r="AF28" s="42" t="str">
        <f t="shared" si="16"/>
        <v>0</v>
      </c>
      <c r="AG28" s="43" t="b">
        <f t="shared" si="17"/>
        <v>0</v>
      </c>
      <c r="AH28" s="40">
        <f t="shared" si="18"/>
        <v>0</v>
      </c>
      <c r="AI28" s="43" t="str">
        <f t="shared" si="19"/>
        <v>0</v>
      </c>
      <c r="AJ28" s="43" t="b">
        <f t="shared" si="20"/>
        <v>0</v>
      </c>
      <c r="AK28" s="43" t="b">
        <f t="shared" si="21"/>
        <v>0</v>
      </c>
      <c r="AL28" s="40">
        <f t="shared" si="22"/>
        <v>0</v>
      </c>
      <c r="AM28" s="43" t="str">
        <f t="shared" si="23"/>
        <v>0</v>
      </c>
      <c r="AN28" s="43" t="b">
        <f t="shared" si="24"/>
        <v>0</v>
      </c>
      <c r="AO28" s="43" t="b">
        <f t="shared" si="25"/>
        <v>0</v>
      </c>
      <c r="AP28" s="40">
        <f t="shared" si="26"/>
        <v>0</v>
      </c>
      <c r="AQ28" s="43" t="str">
        <f t="shared" si="27"/>
        <v>0</v>
      </c>
      <c r="AR28" s="40">
        <f t="shared" si="28"/>
        <v>0</v>
      </c>
      <c r="AS28" s="44" t="str">
        <f t="shared" si="29"/>
        <v>0</v>
      </c>
    </row>
    <row r="29" spans="1:45" ht="25.5">
      <c r="A29" s="109" t="s">
        <v>65</v>
      </c>
      <c r="B29" s="56">
        <f>input1!B29</f>
        <v>0</v>
      </c>
      <c r="C29" s="67">
        <f>input1!C29</f>
        <v>0</v>
      </c>
      <c r="D29" s="68">
        <f>input1!D29</f>
        <v>0</v>
      </c>
      <c r="E29" s="69">
        <f>input1!E29</f>
        <v>1</v>
      </c>
      <c r="F29" s="155"/>
      <c r="G29" s="156"/>
      <c r="H29" s="156"/>
      <c r="I29" s="156"/>
      <c r="J29" s="157"/>
      <c r="K29" s="158"/>
      <c r="L29" s="156"/>
      <c r="M29" s="156"/>
      <c r="N29" s="156"/>
      <c r="O29" s="159"/>
      <c r="P29" s="160"/>
      <c r="Q29" s="156"/>
      <c r="R29" s="156"/>
      <c r="S29" s="156"/>
      <c r="T29" s="157"/>
      <c r="U29" s="158"/>
      <c r="V29" s="156"/>
      <c r="W29" s="156"/>
      <c r="X29" s="156"/>
      <c r="Y29" s="159"/>
      <c r="Z29" s="160"/>
      <c r="AA29" s="156"/>
      <c r="AB29" s="156"/>
      <c r="AC29" s="156"/>
      <c r="AD29" s="157"/>
      <c r="AE29" s="16">
        <f t="shared" si="15"/>
        <v>0</v>
      </c>
      <c r="AF29" s="42" t="str">
        <f t="shared" si="16"/>
        <v>0</v>
      </c>
      <c r="AG29" s="43" t="b">
        <f t="shared" si="17"/>
        <v>0</v>
      </c>
      <c r="AH29" s="40">
        <f t="shared" si="18"/>
        <v>0</v>
      </c>
      <c r="AI29" s="43" t="str">
        <f t="shared" si="19"/>
        <v>0</v>
      </c>
      <c r="AJ29" s="43" t="b">
        <f t="shared" si="20"/>
        <v>0</v>
      </c>
      <c r="AK29" s="43" t="b">
        <f t="shared" si="21"/>
        <v>0</v>
      </c>
      <c r="AL29" s="40">
        <f t="shared" si="22"/>
        <v>0</v>
      </c>
      <c r="AM29" s="43" t="str">
        <f t="shared" si="23"/>
        <v>0</v>
      </c>
      <c r="AN29" s="43" t="b">
        <f t="shared" si="24"/>
        <v>0</v>
      </c>
      <c r="AO29" s="43" t="b">
        <f t="shared" si="25"/>
        <v>0</v>
      </c>
      <c r="AP29" s="40">
        <f t="shared" si="26"/>
        <v>0</v>
      </c>
      <c r="AQ29" s="43" t="str">
        <f t="shared" si="27"/>
        <v>0</v>
      </c>
      <c r="AR29" s="40">
        <f t="shared" si="28"/>
        <v>0</v>
      </c>
      <c r="AS29" s="44" t="str">
        <f t="shared" si="29"/>
        <v>0</v>
      </c>
    </row>
    <row r="30" spans="1:45" ht="25.5">
      <c r="A30" s="109" t="s">
        <v>66</v>
      </c>
      <c r="B30" s="56">
        <f>input1!B30</f>
        <v>0</v>
      </c>
      <c r="C30" s="67">
        <f>input1!C30</f>
        <v>0</v>
      </c>
      <c r="D30" s="68">
        <f>input1!D30</f>
        <v>0</v>
      </c>
      <c r="E30" s="69">
        <f>input1!E30</f>
        <v>1</v>
      </c>
      <c r="F30" s="155"/>
      <c r="G30" s="156"/>
      <c r="H30" s="156"/>
      <c r="I30" s="156"/>
      <c r="J30" s="157"/>
      <c r="K30" s="158"/>
      <c r="L30" s="156"/>
      <c r="M30" s="156"/>
      <c r="N30" s="156"/>
      <c r="O30" s="159"/>
      <c r="P30" s="160"/>
      <c r="Q30" s="156"/>
      <c r="R30" s="156"/>
      <c r="S30" s="156"/>
      <c r="T30" s="157"/>
      <c r="U30" s="158"/>
      <c r="V30" s="156"/>
      <c r="W30" s="156"/>
      <c r="X30" s="156"/>
      <c r="Y30" s="159"/>
      <c r="Z30" s="160"/>
      <c r="AA30" s="156"/>
      <c r="AB30" s="156"/>
      <c r="AC30" s="156"/>
      <c r="AD30" s="157"/>
      <c r="AE30" s="16">
        <f t="shared" si="15"/>
        <v>0</v>
      </c>
      <c r="AF30" s="42" t="str">
        <f t="shared" si="16"/>
        <v>0</v>
      </c>
      <c r="AG30" s="43" t="b">
        <f t="shared" si="17"/>
        <v>0</v>
      </c>
      <c r="AH30" s="40">
        <f t="shared" si="18"/>
        <v>0</v>
      </c>
      <c r="AI30" s="43" t="str">
        <f t="shared" si="19"/>
        <v>0</v>
      </c>
      <c r="AJ30" s="43" t="b">
        <f t="shared" si="20"/>
        <v>0</v>
      </c>
      <c r="AK30" s="43" t="b">
        <f t="shared" si="21"/>
        <v>0</v>
      </c>
      <c r="AL30" s="40">
        <f t="shared" si="22"/>
        <v>0</v>
      </c>
      <c r="AM30" s="43" t="str">
        <f t="shared" si="23"/>
        <v>0</v>
      </c>
      <c r="AN30" s="43" t="b">
        <f t="shared" si="24"/>
        <v>0</v>
      </c>
      <c r="AO30" s="43" t="b">
        <f t="shared" si="25"/>
        <v>0</v>
      </c>
      <c r="AP30" s="40">
        <f t="shared" si="26"/>
        <v>0</v>
      </c>
      <c r="AQ30" s="43" t="str">
        <f t="shared" si="27"/>
        <v>0</v>
      </c>
      <c r="AR30" s="40">
        <f t="shared" si="28"/>
        <v>0</v>
      </c>
      <c r="AS30" s="44" t="str">
        <f t="shared" si="29"/>
        <v>0</v>
      </c>
    </row>
    <row r="31" spans="1:45" ht="25.5">
      <c r="A31" s="109" t="s">
        <v>67</v>
      </c>
      <c r="B31" s="56">
        <f>input1!B31</f>
        <v>0</v>
      </c>
      <c r="C31" s="67">
        <f>input1!C31</f>
        <v>0</v>
      </c>
      <c r="D31" s="68">
        <f>input1!D31</f>
        <v>0</v>
      </c>
      <c r="E31" s="69">
        <f>input1!E31</f>
        <v>2</v>
      </c>
      <c r="F31" s="155"/>
      <c r="G31" s="156"/>
      <c r="H31" s="156"/>
      <c r="I31" s="156"/>
      <c r="J31" s="157"/>
      <c r="K31" s="158"/>
      <c r="L31" s="156"/>
      <c r="M31" s="156"/>
      <c r="N31" s="156"/>
      <c r="O31" s="159"/>
      <c r="P31" s="160"/>
      <c r="Q31" s="156"/>
      <c r="R31" s="156"/>
      <c r="S31" s="156"/>
      <c r="T31" s="157"/>
      <c r="U31" s="158"/>
      <c r="V31" s="156"/>
      <c r="W31" s="156"/>
      <c r="X31" s="156"/>
      <c r="Y31" s="159"/>
      <c r="Z31" s="160"/>
      <c r="AA31" s="156"/>
      <c r="AB31" s="156"/>
      <c r="AC31" s="156"/>
      <c r="AD31" s="157"/>
      <c r="AE31" s="16">
        <f t="shared" si="15"/>
        <v>0</v>
      </c>
      <c r="AF31" s="42" t="str">
        <f t="shared" si="16"/>
        <v>0</v>
      </c>
      <c r="AG31" s="43" t="b">
        <f t="shared" si="17"/>
        <v>0</v>
      </c>
      <c r="AH31" s="40">
        <f t="shared" si="18"/>
        <v>0</v>
      </c>
      <c r="AI31" s="43" t="str">
        <f t="shared" si="19"/>
        <v>0</v>
      </c>
      <c r="AJ31" s="43" t="b">
        <f t="shared" si="20"/>
        <v>0</v>
      </c>
      <c r="AK31" s="43" t="b">
        <f t="shared" si="21"/>
        <v>0</v>
      </c>
      <c r="AL31" s="40">
        <f t="shared" si="22"/>
        <v>0</v>
      </c>
      <c r="AM31" s="43" t="str">
        <f t="shared" si="23"/>
        <v>0</v>
      </c>
      <c r="AN31" s="43" t="b">
        <f t="shared" si="24"/>
        <v>0</v>
      </c>
      <c r="AO31" s="43" t="b">
        <f t="shared" si="25"/>
        <v>0</v>
      </c>
      <c r="AP31" s="40">
        <f t="shared" si="26"/>
        <v>0</v>
      </c>
      <c r="AQ31" s="43" t="str">
        <f t="shared" si="27"/>
        <v>0</v>
      </c>
      <c r="AR31" s="40">
        <f t="shared" si="28"/>
        <v>0</v>
      </c>
      <c r="AS31" s="44" t="str">
        <f t="shared" si="29"/>
        <v>0</v>
      </c>
    </row>
    <row r="32" spans="1:45" ht="25.5">
      <c r="A32" s="109" t="s">
        <v>68</v>
      </c>
      <c r="B32" s="56">
        <f>input1!B32</f>
        <v>0</v>
      </c>
      <c r="C32" s="67">
        <f>input1!C32</f>
        <v>0</v>
      </c>
      <c r="D32" s="68">
        <f>input1!D32</f>
        <v>0</v>
      </c>
      <c r="E32" s="69">
        <f>input1!E32</f>
        <v>2</v>
      </c>
      <c r="F32" s="155"/>
      <c r="G32" s="156"/>
      <c r="H32" s="156"/>
      <c r="I32" s="156"/>
      <c r="J32" s="157"/>
      <c r="K32" s="158"/>
      <c r="L32" s="156"/>
      <c r="M32" s="156"/>
      <c r="N32" s="156"/>
      <c r="O32" s="159"/>
      <c r="P32" s="160"/>
      <c r="Q32" s="156"/>
      <c r="R32" s="156"/>
      <c r="S32" s="156"/>
      <c r="T32" s="157"/>
      <c r="U32" s="158"/>
      <c r="V32" s="156"/>
      <c r="W32" s="156"/>
      <c r="X32" s="156"/>
      <c r="Y32" s="159"/>
      <c r="Z32" s="160"/>
      <c r="AA32" s="156"/>
      <c r="AB32" s="156"/>
      <c r="AC32" s="156"/>
      <c r="AD32" s="157"/>
      <c r="AE32" s="16">
        <f t="shared" si="15"/>
        <v>0</v>
      </c>
      <c r="AF32" s="42" t="str">
        <f t="shared" si="16"/>
        <v>0</v>
      </c>
      <c r="AG32" s="43" t="b">
        <f t="shared" si="17"/>
        <v>0</v>
      </c>
      <c r="AH32" s="40">
        <f t="shared" si="18"/>
        <v>0</v>
      </c>
      <c r="AI32" s="43" t="str">
        <f t="shared" si="19"/>
        <v>0</v>
      </c>
      <c r="AJ32" s="43" t="b">
        <f t="shared" si="20"/>
        <v>0</v>
      </c>
      <c r="AK32" s="43" t="b">
        <f t="shared" si="21"/>
        <v>0</v>
      </c>
      <c r="AL32" s="40">
        <f t="shared" si="22"/>
        <v>0</v>
      </c>
      <c r="AM32" s="43" t="str">
        <f t="shared" si="23"/>
        <v>0</v>
      </c>
      <c r="AN32" s="43" t="b">
        <f t="shared" si="24"/>
        <v>0</v>
      </c>
      <c r="AO32" s="43" t="b">
        <f t="shared" si="25"/>
        <v>0</v>
      </c>
      <c r="AP32" s="40">
        <f t="shared" si="26"/>
        <v>0</v>
      </c>
      <c r="AQ32" s="43" t="str">
        <f t="shared" si="27"/>
        <v>0</v>
      </c>
      <c r="AR32" s="40">
        <f t="shared" si="28"/>
        <v>0</v>
      </c>
      <c r="AS32" s="44" t="str">
        <f t="shared" si="29"/>
        <v>0</v>
      </c>
    </row>
    <row r="33" spans="1:45" ht="25.5">
      <c r="A33" s="109" t="s">
        <v>69</v>
      </c>
      <c r="B33" s="56">
        <f>input1!B33</f>
        <v>0</v>
      </c>
      <c r="C33" s="67">
        <f>input1!C33</f>
        <v>0</v>
      </c>
      <c r="D33" s="68">
        <f>input1!D33</f>
        <v>0</v>
      </c>
      <c r="E33" s="69">
        <f>input1!E33</f>
        <v>2</v>
      </c>
      <c r="F33" s="155"/>
      <c r="G33" s="156"/>
      <c r="H33" s="156"/>
      <c r="I33" s="156"/>
      <c r="J33" s="157"/>
      <c r="K33" s="158"/>
      <c r="L33" s="156"/>
      <c r="M33" s="156"/>
      <c r="N33" s="156"/>
      <c r="O33" s="159"/>
      <c r="P33" s="160"/>
      <c r="Q33" s="156"/>
      <c r="R33" s="156"/>
      <c r="S33" s="156"/>
      <c r="T33" s="157"/>
      <c r="U33" s="158"/>
      <c r="V33" s="156"/>
      <c r="W33" s="156"/>
      <c r="X33" s="156"/>
      <c r="Y33" s="159"/>
      <c r="Z33" s="160"/>
      <c r="AA33" s="156"/>
      <c r="AB33" s="156"/>
      <c r="AC33" s="156"/>
      <c r="AD33" s="157"/>
      <c r="AE33" s="16">
        <f t="shared" si="15"/>
        <v>0</v>
      </c>
      <c r="AF33" s="42" t="str">
        <f t="shared" si="16"/>
        <v>0</v>
      </c>
      <c r="AG33" s="43" t="b">
        <f t="shared" si="17"/>
        <v>0</v>
      </c>
      <c r="AH33" s="40">
        <f t="shared" si="18"/>
        <v>0</v>
      </c>
      <c r="AI33" s="43" t="str">
        <f t="shared" si="19"/>
        <v>0</v>
      </c>
      <c r="AJ33" s="43" t="b">
        <f t="shared" si="20"/>
        <v>0</v>
      </c>
      <c r="AK33" s="43" t="b">
        <f t="shared" si="21"/>
        <v>0</v>
      </c>
      <c r="AL33" s="40">
        <f t="shared" si="22"/>
        <v>0</v>
      </c>
      <c r="AM33" s="43" t="str">
        <f t="shared" si="23"/>
        <v>0</v>
      </c>
      <c r="AN33" s="43" t="b">
        <f t="shared" si="24"/>
        <v>0</v>
      </c>
      <c r="AO33" s="43" t="b">
        <f t="shared" si="25"/>
        <v>0</v>
      </c>
      <c r="AP33" s="40">
        <f t="shared" si="26"/>
        <v>0</v>
      </c>
      <c r="AQ33" s="43" t="str">
        <f t="shared" si="27"/>
        <v>0</v>
      </c>
      <c r="AR33" s="40">
        <f t="shared" si="28"/>
        <v>0</v>
      </c>
      <c r="AS33" s="44" t="str">
        <f t="shared" si="29"/>
        <v>0</v>
      </c>
    </row>
    <row r="34" spans="1:45" ht="25.5">
      <c r="A34" s="109" t="s">
        <v>70</v>
      </c>
      <c r="B34" s="56">
        <f>input1!B34</f>
        <v>0</v>
      </c>
      <c r="C34" s="67">
        <f>input1!C34</f>
        <v>0</v>
      </c>
      <c r="D34" s="68">
        <f>input1!D34</f>
        <v>0</v>
      </c>
      <c r="E34" s="69">
        <f>input1!E34</f>
        <v>2</v>
      </c>
      <c r="F34" s="155"/>
      <c r="G34" s="156"/>
      <c r="H34" s="156"/>
      <c r="I34" s="156"/>
      <c r="J34" s="157"/>
      <c r="K34" s="158"/>
      <c r="L34" s="156"/>
      <c r="M34" s="156"/>
      <c r="N34" s="156"/>
      <c r="O34" s="159"/>
      <c r="P34" s="160"/>
      <c r="Q34" s="156"/>
      <c r="R34" s="156"/>
      <c r="S34" s="156"/>
      <c r="T34" s="157"/>
      <c r="U34" s="158"/>
      <c r="V34" s="156"/>
      <c r="W34" s="156"/>
      <c r="X34" s="156"/>
      <c r="Y34" s="159"/>
      <c r="Z34" s="160"/>
      <c r="AA34" s="156"/>
      <c r="AB34" s="156"/>
      <c r="AC34" s="156"/>
      <c r="AD34" s="157"/>
      <c r="AE34" s="16">
        <f t="shared" si="15"/>
        <v>0</v>
      </c>
      <c r="AF34" s="42" t="str">
        <f t="shared" si="16"/>
        <v>0</v>
      </c>
      <c r="AG34" s="43" t="b">
        <f t="shared" si="17"/>
        <v>0</v>
      </c>
      <c r="AH34" s="40">
        <f t="shared" si="18"/>
        <v>0</v>
      </c>
      <c r="AI34" s="43" t="str">
        <f t="shared" si="19"/>
        <v>0</v>
      </c>
      <c r="AJ34" s="43" t="b">
        <f t="shared" si="20"/>
        <v>0</v>
      </c>
      <c r="AK34" s="43" t="b">
        <f t="shared" si="21"/>
        <v>0</v>
      </c>
      <c r="AL34" s="40">
        <f t="shared" si="22"/>
        <v>0</v>
      </c>
      <c r="AM34" s="43" t="str">
        <f t="shared" si="23"/>
        <v>0</v>
      </c>
      <c r="AN34" s="43" t="b">
        <f t="shared" si="24"/>
        <v>0</v>
      </c>
      <c r="AO34" s="43" t="b">
        <f t="shared" si="25"/>
        <v>0</v>
      </c>
      <c r="AP34" s="40">
        <f t="shared" si="26"/>
        <v>0</v>
      </c>
      <c r="AQ34" s="43" t="str">
        <f t="shared" si="27"/>
        <v>0</v>
      </c>
      <c r="AR34" s="40">
        <f t="shared" si="28"/>
        <v>0</v>
      </c>
      <c r="AS34" s="44" t="str">
        <f t="shared" si="29"/>
        <v>0</v>
      </c>
    </row>
    <row r="35" spans="1:45" ht="25.5">
      <c r="A35" s="109" t="s">
        <v>71</v>
      </c>
      <c r="B35" s="56">
        <f>input1!B35</f>
        <v>0</v>
      </c>
      <c r="C35" s="67">
        <f>input1!C35</f>
        <v>0</v>
      </c>
      <c r="D35" s="68">
        <f>input1!D35</f>
        <v>0</v>
      </c>
      <c r="E35" s="69">
        <f>input1!E35</f>
        <v>2</v>
      </c>
      <c r="F35" s="155"/>
      <c r="G35" s="156"/>
      <c r="H35" s="156"/>
      <c r="I35" s="156"/>
      <c r="J35" s="157"/>
      <c r="K35" s="158"/>
      <c r="L35" s="156"/>
      <c r="M35" s="156"/>
      <c r="N35" s="156"/>
      <c r="O35" s="159"/>
      <c r="P35" s="160"/>
      <c r="Q35" s="156"/>
      <c r="R35" s="156"/>
      <c r="S35" s="156"/>
      <c r="T35" s="157"/>
      <c r="U35" s="158"/>
      <c r="V35" s="156"/>
      <c r="W35" s="156"/>
      <c r="X35" s="156"/>
      <c r="Y35" s="159"/>
      <c r="Z35" s="160"/>
      <c r="AA35" s="156"/>
      <c r="AB35" s="156"/>
      <c r="AC35" s="156"/>
      <c r="AD35" s="157"/>
      <c r="AE35" s="16">
        <f t="shared" si="15"/>
        <v>0</v>
      </c>
      <c r="AF35" s="42" t="str">
        <f t="shared" si="16"/>
        <v>0</v>
      </c>
      <c r="AG35" s="43" t="b">
        <f t="shared" si="17"/>
        <v>0</v>
      </c>
      <c r="AH35" s="40">
        <f t="shared" si="18"/>
        <v>0</v>
      </c>
      <c r="AI35" s="43" t="str">
        <f t="shared" si="19"/>
        <v>0</v>
      </c>
      <c r="AJ35" s="43" t="b">
        <f t="shared" si="20"/>
        <v>0</v>
      </c>
      <c r="AK35" s="43" t="b">
        <f t="shared" si="21"/>
        <v>0</v>
      </c>
      <c r="AL35" s="40">
        <f t="shared" si="22"/>
        <v>0</v>
      </c>
      <c r="AM35" s="43" t="str">
        <f t="shared" si="23"/>
        <v>0</v>
      </c>
      <c r="AN35" s="43" t="b">
        <f t="shared" si="24"/>
        <v>0</v>
      </c>
      <c r="AO35" s="43" t="b">
        <f t="shared" si="25"/>
        <v>0</v>
      </c>
      <c r="AP35" s="40">
        <f t="shared" si="26"/>
        <v>0</v>
      </c>
      <c r="AQ35" s="43" t="str">
        <f t="shared" si="27"/>
        <v>0</v>
      </c>
      <c r="AR35" s="40">
        <f t="shared" si="28"/>
        <v>0</v>
      </c>
      <c r="AS35" s="44" t="str">
        <f t="shared" si="29"/>
        <v>0</v>
      </c>
    </row>
    <row r="36" spans="1:45" ht="25.5">
      <c r="A36" s="109" t="s">
        <v>72</v>
      </c>
      <c r="B36" s="56">
        <f>input1!B36</f>
        <v>0</v>
      </c>
      <c r="C36" s="67">
        <f>input1!C36</f>
        <v>0</v>
      </c>
      <c r="D36" s="68">
        <f>input1!D36</f>
        <v>0</v>
      </c>
      <c r="E36" s="69">
        <f>input1!E36</f>
        <v>2</v>
      </c>
      <c r="F36" s="155"/>
      <c r="G36" s="156"/>
      <c r="H36" s="156"/>
      <c r="I36" s="156"/>
      <c r="J36" s="157"/>
      <c r="K36" s="158"/>
      <c r="L36" s="156"/>
      <c r="M36" s="156"/>
      <c r="N36" s="156"/>
      <c r="O36" s="159"/>
      <c r="P36" s="160"/>
      <c r="Q36" s="156"/>
      <c r="R36" s="156"/>
      <c r="S36" s="156"/>
      <c r="T36" s="157"/>
      <c r="U36" s="158"/>
      <c r="V36" s="156"/>
      <c r="W36" s="156"/>
      <c r="X36" s="156"/>
      <c r="Y36" s="159"/>
      <c r="Z36" s="160"/>
      <c r="AA36" s="156"/>
      <c r="AB36" s="156"/>
      <c r="AC36" s="156"/>
      <c r="AD36" s="157"/>
      <c r="AE36" s="16">
        <f t="shared" si="15"/>
        <v>0</v>
      </c>
      <c r="AF36" s="42" t="str">
        <f t="shared" si="16"/>
        <v>0</v>
      </c>
      <c r="AG36" s="43" t="b">
        <f t="shared" si="17"/>
        <v>0</v>
      </c>
      <c r="AH36" s="40">
        <f t="shared" si="18"/>
        <v>0</v>
      </c>
      <c r="AI36" s="43" t="str">
        <f t="shared" si="19"/>
        <v>0</v>
      </c>
      <c r="AJ36" s="43" t="b">
        <f t="shared" si="20"/>
        <v>0</v>
      </c>
      <c r="AK36" s="43" t="b">
        <f t="shared" si="21"/>
        <v>0</v>
      </c>
      <c r="AL36" s="40">
        <f t="shared" si="22"/>
        <v>0</v>
      </c>
      <c r="AM36" s="43" t="str">
        <f t="shared" si="23"/>
        <v>0</v>
      </c>
      <c r="AN36" s="43" t="b">
        <f t="shared" si="24"/>
        <v>0</v>
      </c>
      <c r="AO36" s="43" t="b">
        <f t="shared" si="25"/>
        <v>0</v>
      </c>
      <c r="AP36" s="40">
        <f t="shared" si="26"/>
        <v>0</v>
      </c>
      <c r="AQ36" s="43" t="str">
        <f t="shared" si="27"/>
        <v>0</v>
      </c>
      <c r="AR36" s="40">
        <f t="shared" si="28"/>
        <v>0</v>
      </c>
      <c r="AS36" s="44" t="str">
        <f t="shared" si="29"/>
        <v>0</v>
      </c>
    </row>
    <row r="37" spans="1:45" ht="25.5">
      <c r="A37" s="109" t="s">
        <v>73</v>
      </c>
      <c r="B37" s="56">
        <f>input1!B37</f>
        <v>0</v>
      </c>
      <c r="C37" s="67">
        <f>input1!C37</f>
        <v>0</v>
      </c>
      <c r="D37" s="68">
        <f>input1!D37</f>
        <v>0</v>
      </c>
      <c r="E37" s="69">
        <f>input1!E37</f>
        <v>2</v>
      </c>
      <c r="F37" s="155"/>
      <c r="G37" s="156"/>
      <c r="H37" s="156"/>
      <c r="I37" s="156"/>
      <c r="J37" s="157"/>
      <c r="K37" s="158"/>
      <c r="L37" s="156"/>
      <c r="M37" s="156"/>
      <c r="N37" s="156"/>
      <c r="O37" s="159"/>
      <c r="P37" s="160"/>
      <c r="Q37" s="156"/>
      <c r="R37" s="156"/>
      <c r="S37" s="156"/>
      <c r="T37" s="157"/>
      <c r="U37" s="158"/>
      <c r="V37" s="156"/>
      <c r="W37" s="156"/>
      <c r="X37" s="156"/>
      <c r="Y37" s="159"/>
      <c r="Z37" s="160"/>
      <c r="AA37" s="156"/>
      <c r="AB37" s="156"/>
      <c r="AC37" s="156"/>
      <c r="AD37" s="157"/>
      <c r="AE37" s="16">
        <f t="shared" si="15"/>
        <v>0</v>
      </c>
      <c r="AF37" s="42" t="str">
        <f t="shared" si="16"/>
        <v>0</v>
      </c>
      <c r="AG37" s="43" t="b">
        <f t="shared" si="17"/>
        <v>0</v>
      </c>
      <c r="AH37" s="40">
        <f t="shared" si="18"/>
        <v>0</v>
      </c>
      <c r="AI37" s="43" t="str">
        <f t="shared" si="19"/>
        <v>0</v>
      </c>
      <c r="AJ37" s="43" t="b">
        <f t="shared" si="20"/>
        <v>0</v>
      </c>
      <c r="AK37" s="43" t="b">
        <f t="shared" si="21"/>
        <v>0</v>
      </c>
      <c r="AL37" s="40">
        <f t="shared" si="22"/>
        <v>0</v>
      </c>
      <c r="AM37" s="43" t="str">
        <f t="shared" si="23"/>
        <v>0</v>
      </c>
      <c r="AN37" s="43" t="b">
        <f t="shared" si="24"/>
        <v>0</v>
      </c>
      <c r="AO37" s="43" t="b">
        <f t="shared" si="25"/>
        <v>0</v>
      </c>
      <c r="AP37" s="40">
        <f t="shared" si="26"/>
        <v>0</v>
      </c>
      <c r="AQ37" s="43" t="str">
        <f t="shared" si="27"/>
        <v>0</v>
      </c>
      <c r="AR37" s="40">
        <f t="shared" si="28"/>
        <v>0</v>
      </c>
      <c r="AS37" s="44" t="str">
        <f t="shared" si="29"/>
        <v>0</v>
      </c>
    </row>
    <row r="38" spans="1:45" ht="25.5">
      <c r="A38" s="109" t="s">
        <v>74</v>
      </c>
      <c r="B38" s="56">
        <f>input1!B38</f>
        <v>0</v>
      </c>
      <c r="C38" s="67">
        <f>input1!C38</f>
        <v>0</v>
      </c>
      <c r="D38" s="68">
        <f>input1!D38</f>
        <v>0</v>
      </c>
      <c r="E38" s="69">
        <f>input1!E38</f>
        <v>2</v>
      </c>
      <c r="F38" s="155"/>
      <c r="G38" s="156"/>
      <c r="H38" s="156"/>
      <c r="I38" s="156"/>
      <c r="J38" s="157"/>
      <c r="K38" s="158"/>
      <c r="L38" s="156"/>
      <c r="M38" s="156"/>
      <c r="N38" s="156"/>
      <c r="O38" s="159"/>
      <c r="P38" s="160"/>
      <c r="Q38" s="156"/>
      <c r="R38" s="156"/>
      <c r="S38" s="156"/>
      <c r="T38" s="157"/>
      <c r="U38" s="158"/>
      <c r="V38" s="156"/>
      <c r="W38" s="156"/>
      <c r="X38" s="156"/>
      <c r="Y38" s="159"/>
      <c r="Z38" s="160"/>
      <c r="AA38" s="156"/>
      <c r="AB38" s="156"/>
      <c r="AC38" s="156"/>
      <c r="AD38" s="157"/>
      <c r="AE38" s="16">
        <f t="shared" si="15"/>
        <v>0</v>
      </c>
      <c r="AF38" s="42" t="str">
        <f t="shared" si="16"/>
        <v>0</v>
      </c>
      <c r="AG38" s="43" t="b">
        <f t="shared" si="17"/>
        <v>0</v>
      </c>
      <c r="AH38" s="40">
        <f t="shared" si="18"/>
        <v>0</v>
      </c>
      <c r="AI38" s="43" t="str">
        <f t="shared" si="19"/>
        <v>0</v>
      </c>
      <c r="AJ38" s="43" t="b">
        <f t="shared" si="20"/>
        <v>0</v>
      </c>
      <c r="AK38" s="43" t="b">
        <f t="shared" si="21"/>
        <v>0</v>
      </c>
      <c r="AL38" s="40">
        <f t="shared" si="22"/>
        <v>0</v>
      </c>
      <c r="AM38" s="43" t="str">
        <f t="shared" si="23"/>
        <v>0</v>
      </c>
      <c r="AN38" s="43" t="b">
        <f t="shared" si="24"/>
        <v>0</v>
      </c>
      <c r="AO38" s="43" t="b">
        <f t="shared" si="25"/>
        <v>0</v>
      </c>
      <c r="AP38" s="40">
        <f t="shared" si="26"/>
        <v>0</v>
      </c>
      <c r="AQ38" s="43" t="str">
        <f t="shared" si="27"/>
        <v>0</v>
      </c>
      <c r="AR38" s="40">
        <f t="shared" si="28"/>
        <v>0</v>
      </c>
      <c r="AS38" s="44" t="str">
        <f t="shared" si="29"/>
        <v>0</v>
      </c>
    </row>
    <row r="39" spans="1:45" ht="25.5">
      <c r="A39" s="109" t="s">
        <v>75</v>
      </c>
      <c r="B39" s="56">
        <f>input1!B39</f>
        <v>0</v>
      </c>
      <c r="C39" s="67">
        <f>input1!C39</f>
        <v>0</v>
      </c>
      <c r="D39" s="68">
        <f>input1!D39</f>
        <v>0</v>
      </c>
      <c r="E39" s="69">
        <f>input1!E39</f>
        <v>2</v>
      </c>
      <c r="F39" s="155"/>
      <c r="G39" s="156"/>
      <c r="H39" s="156"/>
      <c r="I39" s="156"/>
      <c r="J39" s="157"/>
      <c r="K39" s="158"/>
      <c r="L39" s="156"/>
      <c r="M39" s="156"/>
      <c r="N39" s="156"/>
      <c r="O39" s="159"/>
      <c r="P39" s="160"/>
      <c r="Q39" s="156"/>
      <c r="R39" s="156"/>
      <c r="S39" s="156"/>
      <c r="T39" s="157"/>
      <c r="U39" s="158"/>
      <c r="V39" s="156"/>
      <c r="W39" s="156"/>
      <c r="X39" s="156"/>
      <c r="Y39" s="159"/>
      <c r="Z39" s="160"/>
      <c r="AA39" s="156"/>
      <c r="AB39" s="156"/>
      <c r="AC39" s="156"/>
      <c r="AD39" s="157"/>
      <c r="AE39" s="16">
        <f t="shared" si="15"/>
        <v>0</v>
      </c>
      <c r="AF39" s="42" t="str">
        <f t="shared" si="16"/>
        <v>0</v>
      </c>
      <c r="AG39" s="43" t="b">
        <f t="shared" si="17"/>
        <v>0</v>
      </c>
      <c r="AH39" s="40">
        <f t="shared" si="18"/>
        <v>0</v>
      </c>
      <c r="AI39" s="43" t="str">
        <f t="shared" si="19"/>
        <v>0</v>
      </c>
      <c r="AJ39" s="43" t="b">
        <f t="shared" si="20"/>
        <v>0</v>
      </c>
      <c r="AK39" s="43" t="b">
        <f t="shared" si="21"/>
        <v>0</v>
      </c>
      <c r="AL39" s="40">
        <f t="shared" si="22"/>
        <v>0</v>
      </c>
      <c r="AM39" s="43" t="str">
        <f t="shared" si="23"/>
        <v>0</v>
      </c>
      <c r="AN39" s="43" t="b">
        <f t="shared" si="24"/>
        <v>0</v>
      </c>
      <c r="AO39" s="43" t="b">
        <f t="shared" si="25"/>
        <v>0</v>
      </c>
      <c r="AP39" s="40">
        <f t="shared" si="26"/>
        <v>0</v>
      </c>
      <c r="AQ39" s="43" t="str">
        <f t="shared" si="27"/>
        <v>0</v>
      </c>
      <c r="AR39" s="40">
        <f t="shared" si="28"/>
        <v>0</v>
      </c>
      <c r="AS39" s="44" t="str">
        <f t="shared" si="29"/>
        <v>0</v>
      </c>
    </row>
    <row r="40" spans="1:45" ht="25.5">
      <c r="A40" s="109" t="s">
        <v>76</v>
      </c>
      <c r="B40" s="56">
        <f>input1!B40</f>
        <v>0</v>
      </c>
      <c r="C40" s="67">
        <f>input1!C40</f>
        <v>0</v>
      </c>
      <c r="D40" s="68">
        <f>input1!D40</f>
        <v>0</v>
      </c>
      <c r="E40" s="69">
        <f>input1!E40</f>
        <v>2</v>
      </c>
      <c r="F40" s="155"/>
      <c r="G40" s="156"/>
      <c r="H40" s="156"/>
      <c r="I40" s="156"/>
      <c r="J40" s="157"/>
      <c r="K40" s="158"/>
      <c r="L40" s="156"/>
      <c r="M40" s="156"/>
      <c r="N40" s="156"/>
      <c r="O40" s="159"/>
      <c r="P40" s="160"/>
      <c r="Q40" s="156"/>
      <c r="R40" s="156"/>
      <c r="S40" s="156"/>
      <c r="T40" s="157"/>
      <c r="U40" s="158"/>
      <c r="V40" s="156"/>
      <c r="W40" s="156"/>
      <c r="X40" s="156"/>
      <c r="Y40" s="159"/>
      <c r="Z40" s="160"/>
      <c r="AA40" s="156"/>
      <c r="AB40" s="156"/>
      <c r="AC40" s="156"/>
      <c r="AD40" s="157"/>
      <c r="AE40" s="16">
        <f t="shared" si="15"/>
        <v>0</v>
      </c>
      <c r="AF40" s="42" t="str">
        <f t="shared" si="16"/>
        <v>0</v>
      </c>
      <c r="AG40" s="43" t="b">
        <f t="shared" si="17"/>
        <v>0</v>
      </c>
      <c r="AH40" s="40">
        <f t="shared" si="18"/>
        <v>0</v>
      </c>
      <c r="AI40" s="43" t="str">
        <f t="shared" si="19"/>
        <v>0</v>
      </c>
      <c r="AJ40" s="43" t="b">
        <f t="shared" si="20"/>
        <v>0</v>
      </c>
      <c r="AK40" s="43" t="b">
        <f t="shared" si="21"/>
        <v>0</v>
      </c>
      <c r="AL40" s="40">
        <f t="shared" si="22"/>
        <v>0</v>
      </c>
      <c r="AM40" s="43" t="str">
        <f t="shared" si="23"/>
        <v>0</v>
      </c>
      <c r="AN40" s="43" t="b">
        <f t="shared" si="24"/>
        <v>0</v>
      </c>
      <c r="AO40" s="43" t="b">
        <f t="shared" si="25"/>
        <v>0</v>
      </c>
      <c r="AP40" s="40">
        <f t="shared" si="26"/>
        <v>0</v>
      </c>
      <c r="AQ40" s="43" t="str">
        <f t="shared" si="27"/>
        <v>0</v>
      </c>
      <c r="AR40" s="40">
        <f t="shared" si="28"/>
        <v>0</v>
      </c>
      <c r="AS40" s="44" t="str">
        <f t="shared" si="29"/>
        <v>0</v>
      </c>
    </row>
    <row r="41" spans="1:45" ht="25.5">
      <c r="A41" s="109" t="s">
        <v>77</v>
      </c>
      <c r="B41" s="56">
        <f>input1!B41</f>
        <v>0</v>
      </c>
      <c r="C41" s="67">
        <f>input1!C41</f>
        <v>0</v>
      </c>
      <c r="D41" s="68">
        <f>input1!D41</f>
        <v>0</v>
      </c>
      <c r="E41" s="69">
        <f>input1!E41</f>
        <v>2</v>
      </c>
      <c r="F41" s="155"/>
      <c r="G41" s="156"/>
      <c r="H41" s="156"/>
      <c r="I41" s="156"/>
      <c r="J41" s="157"/>
      <c r="K41" s="158"/>
      <c r="L41" s="156"/>
      <c r="M41" s="156"/>
      <c r="N41" s="156"/>
      <c r="O41" s="159"/>
      <c r="P41" s="160"/>
      <c r="Q41" s="156"/>
      <c r="R41" s="156"/>
      <c r="S41" s="156"/>
      <c r="T41" s="157"/>
      <c r="U41" s="158"/>
      <c r="V41" s="156"/>
      <c r="W41" s="156"/>
      <c r="X41" s="156"/>
      <c r="Y41" s="159"/>
      <c r="Z41" s="160"/>
      <c r="AA41" s="156"/>
      <c r="AB41" s="156"/>
      <c r="AC41" s="156"/>
      <c r="AD41" s="157"/>
      <c r="AE41" s="16">
        <f t="shared" si="15"/>
        <v>0</v>
      </c>
      <c r="AF41" s="42" t="str">
        <f t="shared" si="16"/>
        <v>0</v>
      </c>
      <c r="AG41" s="43" t="b">
        <f t="shared" si="17"/>
        <v>0</v>
      </c>
      <c r="AH41" s="40">
        <f t="shared" si="18"/>
        <v>0</v>
      </c>
      <c r="AI41" s="43" t="str">
        <f t="shared" si="19"/>
        <v>0</v>
      </c>
      <c r="AJ41" s="43" t="b">
        <f t="shared" si="20"/>
        <v>0</v>
      </c>
      <c r="AK41" s="43" t="b">
        <f t="shared" si="21"/>
        <v>0</v>
      </c>
      <c r="AL41" s="40">
        <f t="shared" si="22"/>
        <v>0</v>
      </c>
      <c r="AM41" s="43" t="str">
        <f t="shared" si="23"/>
        <v>0</v>
      </c>
      <c r="AN41" s="43" t="b">
        <f t="shared" si="24"/>
        <v>0</v>
      </c>
      <c r="AO41" s="43" t="b">
        <f t="shared" si="25"/>
        <v>0</v>
      </c>
      <c r="AP41" s="40">
        <f t="shared" si="26"/>
        <v>0</v>
      </c>
      <c r="AQ41" s="43" t="str">
        <f t="shared" si="27"/>
        <v>0</v>
      </c>
      <c r="AR41" s="40">
        <f t="shared" si="28"/>
        <v>0</v>
      </c>
      <c r="AS41" s="44" t="str">
        <f t="shared" si="29"/>
        <v>0</v>
      </c>
    </row>
    <row r="42" spans="1:45" ht="25.5">
      <c r="A42" s="109" t="s">
        <v>78</v>
      </c>
      <c r="B42" s="56">
        <f>input1!B42</f>
        <v>0</v>
      </c>
      <c r="C42" s="67">
        <f>input1!C42</f>
        <v>0</v>
      </c>
      <c r="D42" s="68">
        <f>input1!D42</f>
        <v>0</v>
      </c>
      <c r="E42" s="69">
        <f>input1!E42</f>
        <v>2</v>
      </c>
      <c r="F42" s="155"/>
      <c r="G42" s="156"/>
      <c r="H42" s="156"/>
      <c r="I42" s="156"/>
      <c r="J42" s="157"/>
      <c r="K42" s="158"/>
      <c r="L42" s="156"/>
      <c r="M42" s="156"/>
      <c r="N42" s="156"/>
      <c r="O42" s="159"/>
      <c r="P42" s="160"/>
      <c r="Q42" s="156"/>
      <c r="R42" s="156"/>
      <c r="S42" s="156"/>
      <c r="T42" s="157"/>
      <c r="U42" s="158"/>
      <c r="V42" s="156"/>
      <c r="W42" s="156"/>
      <c r="X42" s="156"/>
      <c r="Y42" s="159"/>
      <c r="Z42" s="160"/>
      <c r="AA42" s="156"/>
      <c r="AB42" s="156"/>
      <c r="AC42" s="156"/>
      <c r="AD42" s="157"/>
      <c r="AE42" s="16">
        <f t="shared" si="15"/>
        <v>0</v>
      </c>
      <c r="AF42" s="42" t="str">
        <f t="shared" si="16"/>
        <v>0</v>
      </c>
      <c r="AG42" s="43" t="b">
        <f t="shared" si="17"/>
        <v>0</v>
      </c>
      <c r="AH42" s="40">
        <f t="shared" si="18"/>
        <v>0</v>
      </c>
      <c r="AI42" s="43" t="str">
        <f t="shared" si="19"/>
        <v>0</v>
      </c>
      <c r="AJ42" s="43" t="b">
        <f t="shared" si="20"/>
        <v>0</v>
      </c>
      <c r="AK42" s="43" t="b">
        <f t="shared" si="21"/>
        <v>0</v>
      </c>
      <c r="AL42" s="40">
        <f t="shared" si="22"/>
        <v>0</v>
      </c>
      <c r="AM42" s="43" t="str">
        <f t="shared" si="23"/>
        <v>0</v>
      </c>
      <c r="AN42" s="43" t="b">
        <f t="shared" si="24"/>
        <v>0</v>
      </c>
      <c r="AO42" s="43" t="b">
        <f t="shared" si="25"/>
        <v>0</v>
      </c>
      <c r="AP42" s="40">
        <f t="shared" si="26"/>
        <v>0</v>
      </c>
      <c r="AQ42" s="43" t="str">
        <f t="shared" si="27"/>
        <v>0</v>
      </c>
      <c r="AR42" s="40">
        <f t="shared" si="28"/>
        <v>0</v>
      </c>
      <c r="AS42" s="44" t="str">
        <f t="shared" si="29"/>
        <v>0</v>
      </c>
    </row>
    <row r="43" spans="1:45" ht="25.5">
      <c r="A43" s="109" t="s">
        <v>79</v>
      </c>
      <c r="B43" s="56">
        <f>input1!B43</f>
        <v>0</v>
      </c>
      <c r="C43" s="67">
        <f>input1!C43</f>
        <v>0</v>
      </c>
      <c r="D43" s="68">
        <f>input1!D43</f>
        <v>0</v>
      </c>
      <c r="E43" s="69">
        <f>input1!E43</f>
        <v>2</v>
      </c>
      <c r="F43" s="155"/>
      <c r="G43" s="156"/>
      <c r="H43" s="156"/>
      <c r="I43" s="156"/>
      <c r="J43" s="157"/>
      <c r="K43" s="158"/>
      <c r="L43" s="156"/>
      <c r="M43" s="156"/>
      <c r="N43" s="156"/>
      <c r="O43" s="159"/>
      <c r="P43" s="160"/>
      <c r="Q43" s="156"/>
      <c r="R43" s="156"/>
      <c r="S43" s="156"/>
      <c r="T43" s="157"/>
      <c r="U43" s="158"/>
      <c r="V43" s="156"/>
      <c r="W43" s="156"/>
      <c r="X43" s="156"/>
      <c r="Y43" s="159"/>
      <c r="Z43" s="160"/>
      <c r="AA43" s="156"/>
      <c r="AB43" s="156"/>
      <c r="AC43" s="156"/>
      <c r="AD43" s="157"/>
      <c r="AE43" s="16">
        <f t="shared" si="15"/>
        <v>0</v>
      </c>
      <c r="AF43" s="42" t="str">
        <f t="shared" si="16"/>
        <v>0</v>
      </c>
      <c r="AG43" s="43" t="b">
        <f t="shared" si="17"/>
        <v>0</v>
      </c>
      <c r="AH43" s="40">
        <f t="shared" si="18"/>
        <v>0</v>
      </c>
      <c r="AI43" s="43" t="str">
        <f t="shared" si="19"/>
        <v>0</v>
      </c>
      <c r="AJ43" s="43" t="b">
        <f t="shared" si="20"/>
        <v>0</v>
      </c>
      <c r="AK43" s="43" t="b">
        <f t="shared" si="21"/>
        <v>0</v>
      </c>
      <c r="AL43" s="40">
        <f t="shared" si="22"/>
        <v>0</v>
      </c>
      <c r="AM43" s="43" t="str">
        <f t="shared" si="23"/>
        <v>0</v>
      </c>
      <c r="AN43" s="43" t="b">
        <f t="shared" si="24"/>
        <v>0</v>
      </c>
      <c r="AO43" s="43" t="b">
        <f t="shared" si="25"/>
        <v>0</v>
      </c>
      <c r="AP43" s="40">
        <f t="shared" si="26"/>
        <v>0</v>
      </c>
      <c r="AQ43" s="43" t="str">
        <f t="shared" si="27"/>
        <v>0</v>
      </c>
      <c r="AR43" s="40">
        <f t="shared" si="28"/>
        <v>0</v>
      </c>
      <c r="AS43" s="44" t="str">
        <f t="shared" si="29"/>
        <v>0</v>
      </c>
    </row>
    <row r="44" spans="1:45" ht="25.5">
      <c r="A44" s="109" t="s">
        <v>80</v>
      </c>
      <c r="B44" s="56">
        <f>input1!B44</f>
        <v>0</v>
      </c>
      <c r="C44" s="67">
        <f>input1!C44</f>
        <v>0</v>
      </c>
      <c r="D44" s="68">
        <f>input1!D44</f>
        <v>0</v>
      </c>
      <c r="E44" s="69">
        <f>input1!E44</f>
        <v>2</v>
      </c>
      <c r="F44" s="155"/>
      <c r="G44" s="156"/>
      <c r="H44" s="156"/>
      <c r="I44" s="156"/>
      <c r="J44" s="157"/>
      <c r="K44" s="158"/>
      <c r="L44" s="156"/>
      <c r="M44" s="156"/>
      <c r="N44" s="156"/>
      <c r="O44" s="159"/>
      <c r="P44" s="160"/>
      <c r="Q44" s="156"/>
      <c r="R44" s="156"/>
      <c r="S44" s="156"/>
      <c r="T44" s="157"/>
      <c r="U44" s="158"/>
      <c r="V44" s="156"/>
      <c r="W44" s="156"/>
      <c r="X44" s="156"/>
      <c r="Y44" s="159"/>
      <c r="Z44" s="160"/>
      <c r="AA44" s="156"/>
      <c r="AB44" s="156"/>
      <c r="AC44" s="156"/>
      <c r="AD44" s="157"/>
      <c r="AE44" s="16">
        <f t="shared" si="15"/>
        <v>0</v>
      </c>
      <c r="AF44" s="42" t="str">
        <f t="shared" si="16"/>
        <v>0</v>
      </c>
      <c r="AG44" s="43" t="b">
        <f t="shared" si="17"/>
        <v>0</v>
      </c>
      <c r="AH44" s="40">
        <f t="shared" si="18"/>
        <v>0</v>
      </c>
      <c r="AI44" s="43" t="str">
        <f t="shared" si="19"/>
        <v>0</v>
      </c>
      <c r="AJ44" s="43" t="b">
        <f t="shared" si="20"/>
        <v>0</v>
      </c>
      <c r="AK44" s="43" t="b">
        <f t="shared" si="21"/>
        <v>0</v>
      </c>
      <c r="AL44" s="40">
        <f t="shared" si="22"/>
        <v>0</v>
      </c>
      <c r="AM44" s="43" t="str">
        <f t="shared" si="23"/>
        <v>0</v>
      </c>
      <c r="AN44" s="43" t="b">
        <f t="shared" si="24"/>
        <v>0</v>
      </c>
      <c r="AO44" s="43" t="b">
        <f t="shared" si="25"/>
        <v>0</v>
      </c>
      <c r="AP44" s="40">
        <f t="shared" si="26"/>
        <v>0</v>
      </c>
      <c r="AQ44" s="43" t="str">
        <f t="shared" si="27"/>
        <v>0</v>
      </c>
      <c r="AR44" s="40">
        <f t="shared" si="28"/>
        <v>0</v>
      </c>
      <c r="AS44" s="44" t="str">
        <f t="shared" si="29"/>
        <v>0</v>
      </c>
    </row>
    <row r="45" spans="1:45" ht="25.5">
      <c r="A45" s="109" t="s">
        <v>81</v>
      </c>
      <c r="B45" s="56">
        <f>input1!B45</f>
        <v>0</v>
      </c>
      <c r="C45" s="67">
        <f>input1!C45</f>
        <v>0</v>
      </c>
      <c r="D45" s="68">
        <f>input1!D45</f>
        <v>0</v>
      </c>
      <c r="E45" s="69">
        <f>input1!E45</f>
        <v>2</v>
      </c>
      <c r="F45" s="155"/>
      <c r="G45" s="156"/>
      <c r="H45" s="156"/>
      <c r="I45" s="156"/>
      <c r="J45" s="157"/>
      <c r="K45" s="158"/>
      <c r="L45" s="156"/>
      <c r="M45" s="156"/>
      <c r="N45" s="156"/>
      <c r="O45" s="159"/>
      <c r="P45" s="160"/>
      <c r="Q45" s="156"/>
      <c r="R45" s="156"/>
      <c r="S45" s="156"/>
      <c r="T45" s="157"/>
      <c r="U45" s="158"/>
      <c r="V45" s="156"/>
      <c r="W45" s="156"/>
      <c r="X45" s="156"/>
      <c r="Y45" s="159"/>
      <c r="Z45" s="160"/>
      <c r="AA45" s="156"/>
      <c r="AB45" s="156"/>
      <c r="AC45" s="156"/>
      <c r="AD45" s="157"/>
      <c r="AE45" s="16">
        <f aca="true" t="shared" si="30" ref="AE45:AE54">H45+M45+R45+U45+AC45</f>
        <v>0</v>
      </c>
      <c r="AF45" s="42" t="str">
        <f aca="true" t="shared" si="31" ref="AF45:AF54">IF(AE45=0,"0",AE45)</f>
        <v>0</v>
      </c>
      <c r="AG45" s="43" t="b">
        <f aca="true" t="shared" si="32" ref="AG45:AG54">IF(L45=3,1,IF(L45=2,2,IF(L45=1,3)))</f>
        <v>0</v>
      </c>
      <c r="AH45" s="40">
        <f aca="true" t="shared" si="33" ref="AH45:AH54">J45+AG45+Q45+W45+AA45</f>
        <v>0</v>
      </c>
      <c r="AI45" s="43" t="str">
        <f aca="true" t="shared" si="34" ref="AI45:AI54">IF(AH45=0,"0",AH45)</f>
        <v>0</v>
      </c>
      <c r="AJ45" s="43" t="b">
        <f aca="true" t="shared" si="35" ref="AJ45:AJ54">IF(Z45=3,1,IF(Z45=2,2,IF(Z45=1,3)))</f>
        <v>0</v>
      </c>
      <c r="AK45" s="43" t="b">
        <f aca="true" t="shared" si="36" ref="AK45:AK54">IF(AD45=3,1,IF(AD45=2,2,IF(AD45=1,3)))</f>
        <v>0</v>
      </c>
      <c r="AL45" s="40">
        <f aca="true" t="shared" si="37" ref="AL45:AL54">G45+O45+T45+AJ45+AK45</f>
        <v>0</v>
      </c>
      <c r="AM45" s="43" t="str">
        <f aca="true" t="shared" si="38" ref="AM45:AM54">IF(AL45=0,"0",AL45)</f>
        <v>0</v>
      </c>
      <c r="AN45" s="43" t="b">
        <f aca="true" t="shared" si="39" ref="AN45:AN54">IF(P45=3,1,IF(P45=2,2,IF(P45=1,3)))</f>
        <v>0</v>
      </c>
      <c r="AO45" s="43" t="b">
        <f aca="true" t="shared" si="40" ref="AO45:AO54">IF(S45=3,1,IF(S45=2,2,IF(S45=1,3)))</f>
        <v>0</v>
      </c>
      <c r="AP45" s="40">
        <f aca="true" t="shared" si="41" ref="AP45:AP54">K45+AN45+AO45+X45+AB45</f>
        <v>0</v>
      </c>
      <c r="AQ45" s="43" t="str">
        <f aca="true" t="shared" si="42" ref="AQ45:AQ54">IF(AP45=0,"0",AP45)</f>
        <v>0</v>
      </c>
      <c r="AR45" s="40">
        <f aca="true" t="shared" si="43" ref="AR45:AR54">F45+I45+N45+V45+Y45</f>
        <v>0</v>
      </c>
      <c r="AS45" s="44" t="str">
        <f aca="true" t="shared" si="44" ref="AS45:AS54">IF(AR45=0,"0",AR45)</f>
        <v>0</v>
      </c>
    </row>
    <row r="46" spans="1:45" ht="25.5">
      <c r="A46" s="109" t="s">
        <v>82</v>
      </c>
      <c r="B46" s="56">
        <f>input1!B46</f>
        <v>0</v>
      </c>
      <c r="C46" s="67">
        <f>input1!C46</f>
        <v>0</v>
      </c>
      <c r="D46" s="68">
        <f>input1!D46</f>
        <v>0</v>
      </c>
      <c r="E46" s="69">
        <f>input1!E46</f>
        <v>2</v>
      </c>
      <c r="F46" s="155"/>
      <c r="G46" s="156"/>
      <c r="H46" s="156"/>
      <c r="I46" s="156"/>
      <c r="J46" s="157"/>
      <c r="K46" s="158"/>
      <c r="L46" s="156"/>
      <c r="M46" s="156"/>
      <c r="N46" s="156"/>
      <c r="O46" s="159"/>
      <c r="P46" s="160"/>
      <c r="Q46" s="156"/>
      <c r="R46" s="156"/>
      <c r="S46" s="156"/>
      <c r="T46" s="157"/>
      <c r="U46" s="158"/>
      <c r="V46" s="156"/>
      <c r="W46" s="156"/>
      <c r="X46" s="156"/>
      <c r="Y46" s="159"/>
      <c r="Z46" s="160"/>
      <c r="AA46" s="156"/>
      <c r="AB46" s="156"/>
      <c r="AC46" s="156"/>
      <c r="AD46" s="157"/>
      <c r="AE46" s="16">
        <f t="shared" si="30"/>
        <v>0</v>
      </c>
      <c r="AF46" s="42" t="str">
        <f t="shared" si="31"/>
        <v>0</v>
      </c>
      <c r="AG46" s="43" t="b">
        <f t="shared" si="32"/>
        <v>0</v>
      </c>
      <c r="AH46" s="40">
        <f t="shared" si="33"/>
        <v>0</v>
      </c>
      <c r="AI46" s="43" t="str">
        <f t="shared" si="34"/>
        <v>0</v>
      </c>
      <c r="AJ46" s="43" t="b">
        <f t="shared" si="35"/>
        <v>0</v>
      </c>
      <c r="AK46" s="43" t="b">
        <f t="shared" si="36"/>
        <v>0</v>
      </c>
      <c r="AL46" s="40">
        <f t="shared" si="37"/>
        <v>0</v>
      </c>
      <c r="AM46" s="43" t="str">
        <f t="shared" si="38"/>
        <v>0</v>
      </c>
      <c r="AN46" s="43" t="b">
        <f t="shared" si="39"/>
        <v>0</v>
      </c>
      <c r="AO46" s="43" t="b">
        <f t="shared" si="40"/>
        <v>0</v>
      </c>
      <c r="AP46" s="40">
        <f t="shared" si="41"/>
        <v>0</v>
      </c>
      <c r="AQ46" s="43" t="str">
        <f t="shared" si="42"/>
        <v>0</v>
      </c>
      <c r="AR46" s="40">
        <f t="shared" si="43"/>
        <v>0</v>
      </c>
      <c r="AS46" s="44" t="str">
        <f t="shared" si="44"/>
        <v>0</v>
      </c>
    </row>
    <row r="47" spans="1:45" ht="25.5">
      <c r="A47" s="109" t="s">
        <v>83</v>
      </c>
      <c r="B47" s="56">
        <f>input1!B47</f>
        <v>0</v>
      </c>
      <c r="C47" s="67">
        <f>input1!C47</f>
        <v>0</v>
      </c>
      <c r="D47" s="68">
        <f>input1!D47</f>
        <v>0</v>
      </c>
      <c r="E47" s="69">
        <f>input1!E47</f>
        <v>2</v>
      </c>
      <c r="F47" s="155"/>
      <c r="G47" s="156"/>
      <c r="H47" s="156"/>
      <c r="I47" s="156"/>
      <c r="J47" s="157"/>
      <c r="K47" s="158"/>
      <c r="L47" s="156"/>
      <c r="M47" s="156"/>
      <c r="N47" s="156"/>
      <c r="O47" s="159"/>
      <c r="P47" s="160"/>
      <c r="Q47" s="156"/>
      <c r="R47" s="156"/>
      <c r="S47" s="156"/>
      <c r="T47" s="157"/>
      <c r="U47" s="158"/>
      <c r="V47" s="156"/>
      <c r="W47" s="156"/>
      <c r="X47" s="156"/>
      <c r="Y47" s="159"/>
      <c r="Z47" s="160"/>
      <c r="AA47" s="156"/>
      <c r="AB47" s="156"/>
      <c r="AC47" s="156"/>
      <c r="AD47" s="157"/>
      <c r="AE47" s="16">
        <f t="shared" si="30"/>
        <v>0</v>
      </c>
      <c r="AF47" s="42" t="str">
        <f t="shared" si="31"/>
        <v>0</v>
      </c>
      <c r="AG47" s="43" t="b">
        <f t="shared" si="32"/>
        <v>0</v>
      </c>
      <c r="AH47" s="40">
        <f t="shared" si="33"/>
        <v>0</v>
      </c>
      <c r="AI47" s="43" t="str">
        <f t="shared" si="34"/>
        <v>0</v>
      </c>
      <c r="AJ47" s="43" t="b">
        <f t="shared" si="35"/>
        <v>0</v>
      </c>
      <c r="AK47" s="43" t="b">
        <f t="shared" si="36"/>
        <v>0</v>
      </c>
      <c r="AL47" s="40">
        <f t="shared" si="37"/>
        <v>0</v>
      </c>
      <c r="AM47" s="43" t="str">
        <f t="shared" si="38"/>
        <v>0</v>
      </c>
      <c r="AN47" s="43" t="b">
        <f t="shared" si="39"/>
        <v>0</v>
      </c>
      <c r="AO47" s="43" t="b">
        <f t="shared" si="40"/>
        <v>0</v>
      </c>
      <c r="AP47" s="40">
        <f t="shared" si="41"/>
        <v>0</v>
      </c>
      <c r="AQ47" s="43" t="str">
        <f t="shared" si="42"/>
        <v>0</v>
      </c>
      <c r="AR47" s="40">
        <f t="shared" si="43"/>
        <v>0</v>
      </c>
      <c r="AS47" s="44" t="str">
        <f t="shared" si="44"/>
        <v>0</v>
      </c>
    </row>
    <row r="48" spans="1:45" ht="25.5">
      <c r="A48" s="109" t="s">
        <v>84</v>
      </c>
      <c r="B48" s="56">
        <f>input1!B48</f>
        <v>0</v>
      </c>
      <c r="C48" s="67">
        <f>input1!C48</f>
        <v>0</v>
      </c>
      <c r="D48" s="68">
        <f>input1!D48</f>
        <v>0</v>
      </c>
      <c r="E48" s="69">
        <f>input1!E48</f>
        <v>2</v>
      </c>
      <c r="F48" s="155"/>
      <c r="G48" s="156"/>
      <c r="H48" s="156"/>
      <c r="I48" s="156"/>
      <c r="J48" s="157"/>
      <c r="K48" s="158"/>
      <c r="L48" s="156"/>
      <c r="M48" s="156"/>
      <c r="N48" s="156"/>
      <c r="O48" s="159"/>
      <c r="P48" s="160"/>
      <c r="Q48" s="156"/>
      <c r="R48" s="156"/>
      <c r="S48" s="156"/>
      <c r="T48" s="157"/>
      <c r="U48" s="158"/>
      <c r="V48" s="156"/>
      <c r="W48" s="156"/>
      <c r="X48" s="156"/>
      <c r="Y48" s="159"/>
      <c r="Z48" s="160"/>
      <c r="AA48" s="156"/>
      <c r="AB48" s="156"/>
      <c r="AC48" s="156"/>
      <c r="AD48" s="157"/>
      <c r="AE48" s="16">
        <f t="shared" si="30"/>
        <v>0</v>
      </c>
      <c r="AF48" s="42" t="str">
        <f t="shared" si="31"/>
        <v>0</v>
      </c>
      <c r="AG48" s="43" t="b">
        <f t="shared" si="32"/>
        <v>0</v>
      </c>
      <c r="AH48" s="40">
        <f t="shared" si="33"/>
        <v>0</v>
      </c>
      <c r="AI48" s="43" t="str">
        <f t="shared" si="34"/>
        <v>0</v>
      </c>
      <c r="AJ48" s="43" t="b">
        <f t="shared" si="35"/>
        <v>0</v>
      </c>
      <c r="AK48" s="43" t="b">
        <f t="shared" si="36"/>
        <v>0</v>
      </c>
      <c r="AL48" s="40">
        <f t="shared" si="37"/>
        <v>0</v>
      </c>
      <c r="AM48" s="43" t="str">
        <f t="shared" si="38"/>
        <v>0</v>
      </c>
      <c r="AN48" s="43" t="b">
        <f t="shared" si="39"/>
        <v>0</v>
      </c>
      <c r="AO48" s="43" t="b">
        <f t="shared" si="40"/>
        <v>0</v>
      </c>
      <c r="AP48" s="40">
        <f t="shared" si="41"/>
        <v>0</v>
      </c>
      <c r="AQ48" s="43" t="str">
        <f t="shared" si="42"/>
        <v>0</v>
      </c>
      <c r="AR48" s="40">
        <f t="shared" si="43"/>
        <v>0</v>
      </c>
      <c r="AS48" s="44" t="str">
        <f t="shared" si="44"/>
        <v>0</v>
      </c>
    </row>
    <row r="49" spans="1:45" ht="25.5">
      <c r="A49" s="109" t="s">
        <v>85</v>
      </c>
      <c r="B49" s="56">
        <f>input1!B49</f>
        <v>0</v>
      </c>
      <c r="C49" s="67">
        <f>input1!C49</f>
        <v>0</v>
      </c>
      <c r="D49" s="68">
        <f>input1!D49</f>
        <v>0</v>
      </c>
      <c r="E49" s="69">
        <f>input1!E49</f>
        <v>2</v>
      </c>
      <c r="F49" s="155"/>
      <c r="G49" s="156"/>
      <c r="H49" s="156"/>
      <c r="I49" s="156"/>
      <c r="J49" s="157"/>
      <c r="K49" s="158"/>
      <c r="L49" s="156"/>
      <c r="M49" s="156"/>
      <c r="N49" s="156"/>
      <c r="O49" s="159"/>
      <c r="P49" s="160"/>
      <c r="Q49" s="156"/>
      <c r="R49" s="156"/>
      <c r="S49" s="156"/>
      <c r="T49" s="157"/>
      <c r="U49" s="158"/>
      <c r="V49" s="156"/>
      <c r="W49" s="156"/>
      <c r="X49" s="156"/>
      <c r="Y49" s="159"/>
      <c r="Z49" s="160"/>
      <c r="AA49" s="156"/>
      <c r="AB49" s="156"/>
      <c r="AC49" s="156"/>
      <c r="AD49" s="157"/>
      <c r="AE49" s="16">
        <f t="shared" si="30"/>
        <v>0</v>
      </c>
      <c r="AF49" s="42" t="str">
        <f t="shared" si="31"/>
        <v>0</v>
      </c>
      <c r="AG49" s="43" t="b">
        <f t="shared" si="32"/>
        <v>0</v>
      </c>
      <c r="AH49" s="40">
        <f t="shared" si="33"/>
        <v>0</v>
      </c>
      <c r="AI49" s="43" t="str">
        <f t="shared" si="34"/>
        <v>0</v>
      </c>
      <c r="AJ49" s="43" t="b">
        <f t="shared" si="35"/>
        <v>0</v>
      </c>
      <c r="AK49" s="43" t="b">
        <f t="shared" si="36"/>
        <v>0</v>
      </c>
      <c r="AL49" s="40">
        <f t="shared" si="37"/>
        <v>0</v>
      </c>
      <c r="AM49" s="43" t="str">
        <f t="shared" si="38"/>
        <v>0</v>
      </c>
      <c r="AN49" s="43" t="b">
        <f t="shared" si="39"/>
        <v>0</v>
      </c>
      <c r="AO49" s="43" t="b">
        <f t="shared" si="40"/>
        <v>0</v>
      </c>
      <c r="AP49" s="40">
        <f t="shared" si="41"/>
        <v>0</v>
      </c>
      <c r="AQ49" s="43" t="str">
        <f t="shared" si="42"/>
        <v>0</v>
      </c>
      <c r="AR49" s="40">
        <f t="shared" si="43"/>
        <v>0</v>
      </c>
      <c r="AS49" s="44" t="str">
        <f t="shared" si="44"/>
        <v>0</v>
      </c>
    </row>
    <row r="50" spans="1:45" ht="25.5">
      <c r="A50" s="109" t="s">
        <v>86</v>
      </c>
      <c r="B50" s="56">
        <f>input1!B50</f>
        <v>0</v>
      </c>
      <c r="C50" s="67">
        <f>input1!C50</f>
        <v>0</v>
      </c>
      <c r="D50" s="68">
        <f>input1!D50</f>
        <v>0</v>
      </c>
      <c r="E50" s="69">
        <f>input1!E50</f>
        <v>2</v>
      </c>
      <c r="F50" s="155"/>
      <c r="G50" s="156"/>
      <c r="H50" s="156"/>
      <c r="I50" s="156"/>
      <c r="J50" s="157"/>
      <c r="K50" s="158"/>
      <c r="L50" s="156"/>
      <c r="M50" s="156"/>
      <c r="N50" s="156"/>
      <c r="O50" s="159"/>
      <c r="P50" s="160"/>
      <c r="Q50" s="156"/>
      <c r="R50" s="156"/>
      <c r="S50" s="156"/>
      <c r="T50" s="157"/>
      <c r="U50" s="158"/>
      <c r="V50" s="156"/>
      <c r="W50" s="156"/>
      <c r="X50" s="156"/>
      <c r="Y50" s="159"/>
      <c r="Z50" s="160"/>
      <c r="AA50" s="156"/>
      <c r="AB50" s="156"/>
      <c r="AC50" s="156"/>
      <c r="AD50" s="157"/>
      <c r="AE50" s="16">
        <f t="shared" si="30"/>
        <v>0</v>
      </c>
      <c r="AF50" s="42" t="str">
        <f t="shared" si="31"/>
        <v>0</v>
      </c>
      <c r="AG50" s="43" t="b">
        <f t="shared" si="32"/>
        <v>0</v>
      </c>
      <c r="AH50" s="40">
        <f t="shared" si="33"/>
        <v>0</v>
      </c>
      <c r="AI50" s="43" t="str">
        <f t="shared" si="34"/>
        <v>0</v>
      </c>
      <c r="AJ50" s="43" t="b">
        <f t="shared" si="35"/>
        <v>0</v>
      </c>
      <c r="AK50" s="43" t="b">
        <f t="shared" si="36"/>
        <v>0</v>
      </c>
      <c r="AL50" s="40">
        <f t="shared" si="37"/>
        <v>0</v>
      </c>
      <c r="AM50" s="43" t="str">
        <f t="shared" si="38"/>
        <v>0</v>
      </c>
      <c r="AN50" s="43" t="b">
        <f t="shared" si="39"/>
        <v>0</v>
      </c>
      <c r="AO50" s="43" t="b">
        <f t="shared" si="40"/>
        <v>0</v>
      </c>
      <c r="AP50" s="40">
        <f t="shared" si="41"/>
        <v>0</v>
      </c>
      <c r="AQ50" s="43" t="str">
        <f t="shared" si="42"/>
        <v>0</v>
      </c>
      <c r="AR50" s="40">
        <f t="shared" si="43"/>
        <v>0</v>
      </c>
      <c r="AS50" s="44" t="str">
        <f t="shared" si="44"/>
        <v>0</v>
      </c>
    </row>
    <row r="51" spans="1:45" ht="25.5">
      <c r="A51" s="109" t="s">
        <v>87</v>
      </c>
      <c r="B51" s="56">
        <f>input1!B51</f>
        <v>0</v>
      </c>
      <c r="C51" s="67">
        <f>input1!C51</f>
        <v>0</v>
      </c>
      <c r="D51" s="68">
        <f>input1!D51</f>
        <v>0</v>
      </c>
      <c r="E51" s="69">
        <f>input1!E51</f>
        <v>2</v>
      </c>
      <c r="F51" s="155"/>
      <c r="G51" s="156"/>
      <c r="H51" s="156"/>
      <c r="I51" s="156"/>
      <c r="J51" s="157"/>
      <c r="K51" s="158"/>
      <c r="L51" s="156"/>
      <c r="M51" s="156"/>
      <c r="N51" s="156"/>
      <c r="O51" s="159"/>
      <c r="P51" s="160"/>
      <c r="Q51" s="156"/>
      <c r="R51" s="156"/>
      <c r="S51" s="156"/>
      <c r="T51" s="157"/>
      <c r="U51" s="158"/>
      <c r="V51" s="156"/>
      <c r="W51" s="156"/>
      <c r="X51" s="156"/>
      <c r="Y51" s="159"/>
      <c r="Z51" s="160"/>
      <c r="AA51" s="156"/>
      <c r="AB51" s="156"/>
      <c r="AC51" s="156"/>
      <c r="AD51" s="157"/>
      <c r="AE51" s="16">
        <f t="shared" si="30"/>
        <v>0</v>
      </c>
      <c r="AF51" s="42" t="str">
        <f t="shared" si="31"/>
        <v>0</v>
      </c>
      <c r="AG51" s="43" t="b">
        <f t="shared" si="32"/>
        <v>0</v>
      </c>
      <c r="AH51" s="40">
        <f t="shared" si="33"/>
        <v>0</v>
      </c>
      <c r="AI51" s="43" t="str">
        <f t="shared" si="34"/>
        <v>0</v>
      </c>
      <c r="AJ51" s="43" t="b">
        <f t="shared" si="35"/>
        <v>0</v>
      </c>
      <c r="AK51" s="43" t="b">
        <f t="shared" si="36"/>
        <v>0</v>
      </c>
      <c r="AL51" s="40">
        <f t="shared" si="37"/>
        <v>0</v>
      </c>
      <c r="AM51" s="43" t="str">
        <f t="shared" si="38"/>
        <v>0</v>
      </c>
      <c r="AN51" s="43" t="b">
        <f t="shared" si="39"/>
        <v>0</v>
      </c>
      <c r="AO51" s="43" t="b">
        <f t="shared" si="40"/>
        <v>0</v>
      </c>
      <c r="AP51" s="40">
        <f t="shared" si="41"/>
        <v>0</v>
      </c>
      <c r="AQ51" s="43" t="str">
        <f t="shared" si="42"/>
        <v>0</v>
      </c>
      <c r="AR51" s="40">
        <f t="shared" si="43"/>
        <v>0</v>
      </c>
      <c r="AS51" s="44" t="str">
        <f t="shared" si="44"/>
        <v>0</v>
      </c>
    </row>
    <row r="52" spans="1:45" ht="25.5">
      <c r="A52" s="109" t="s">
        <v>88</v>
      </c>
      <c r="B52" s="56">
        <f>input1!B52</f>
        <v>0</v>
      </c>
      <c r="C52" s="67">
        <f>input1!C52</f>
        <v>0</v>
      </c>
      <c r="D52" s="68">
        <f>input1!D52</f>
        <v>0</v>
      </c>
      <c r="E52" s="69">
        <f>input1!E52</f>
        <v>2</v>
      </c>
      <c r="F52" s="155"/>
      <c r="G52" s="156"/>
      <c r="H52" s="156"/>
      <c r="I52" s="156"/>
      <c r="J52" s="157"/>
      <c r="K52" s="158"/>
      <c r="L52" s="156"/>
      <c r="M52" s="156"/>
      <c r="N52" s="156"/>
      <c r="O52" s="159"/>
      <c r="P52" s="160"/>
      <c r="Q52" s="156"/>
      <c r="R52" s="156"/>
      <c r="S52" s="156"/>
      <c r="T52" s="157"/>
      <c r="U52" s="158"/>
      <c r="V52" s="156"/>
      <c r="W52" s="156"/>
      <c r="X52" s="156"/>
      <c r="Y52" s="159"/>
      <c r="Z52" s="160"/>
      <c r="AA52" s="156"/>
      <c r="AB52" s="156"/>
      <c r="AC52" s="156"/>
      <c r="AD52" s="157"/>
      <c r="AE52" s="16">
        <f t="shared" si="30"/>
        <v>0</v>
      </c>
      <c r="AF52" s="42" t="str">
        <f t="shared" si="31"/>
        <v>0</v>
      </c>
      <c r="AG52" s="43" t="b">
        <f t="shared" si="32"/>
        <v>0</v>
      </c>
      <c r="AH52" s="40">
        <f t="shared" si="33"/>
        <v>0</v>
      </c>
      <c r="AI52" s="43" t="str">
        <f t="shared" si="34"/>
        <v>0</v>
      </c>
      <c r="AJ52" s="43" t="b">
        <f t="shared" si="35"/>
        <v>0</v>
      </c>
      <c r="AK52" s="43" t="b">
        <f t="shared" si="36"/>
        <v>0</v>
      </c>
      <c r="AL52" s="40">
        <f t="shared" si="37"/>
        <v>0</v>
      </c>
      <c r="AM52" s="43" t="str">
        <f t="shared" si="38"/>
        <v>0</v>
      </c>
      <c r="AN52" s="43" t="b">
        <f t="shared" si="39"/>
        <v>0</v>
      </c>
      <c r="AO52" s="43" t="b">
        <f t="shared" si="40"/>
        <v>0</v>
      </c>
      <c r="AP52" s="40">
        <f t="shared" si="41"/>
        <v>0</v>
      </c>
      <c r="AQ52" s="43" t="str">
        <f t="shared" si="42"/>
        <v>0</v>
      </c>
      <c r="AR52" s="40">
        <f t="shared" si="43"/>
        <v>0</v>
      </c>
      <c r="AS52" s="44" t="str">
        <f t="shared" si="44"/>
        <v>0</v>
      </c>
    </row>
    <row r="53" spans="1:45" ht="25.5">
      <c r="A53" s="109" t="s">
        <v>89</v>
      </c>
      <c r="B53" s="56">
        <f>input1!B53</f>
        <v>0</v>
      </c>
      <c r="C53" s="67">
        <f>input1!C53</f>
        <v>0</v>
      </c>
      <c r="D53" s="68">
        <f>input1!D53</f>
        <v>0</v>
      </c>
      <c r="E53" s="69">
        <f>input1!E53</f>
        <v>2</v>
      </c>
      <c r="F53" s="155"/>
      <c r="G53" s="156"/>
      <c r="H53" s="156"/>
      <c r="I53" s="156"/>
      <c r="J53" s="157"/>
      <c r="K53" s="158"/>
      <c r="L53" s="156"/>
      <c r="M53" s="156"/>
      <c r="N53" s="156"/>
      <c r="O53" s="159"/>
      <c r="P53" s="160"/>
      <c r="Q53" s="156"/>
      <c r="R53" s="156"/>
      <c r="S53" s="156"/>
      <c r="T53" s="157"/>
      <c r="U53" s="158"/>
      <c r="V53" s="156"/>
      <c r="W53" s="156"/>
      <c r="X53" s="156"/>
      <c r="Y53" s="159"/>
      <c r="Z53" s="160"/>
      <c r="AA53" s="156"/>
      <c r="AB53" s="156"/>
      <c r="AC53" s="156"/>
      <c r="AD53" s="157"/>
      <c r="AE53" s="16">
        <f t="shared" si="30"/>
        <v>0</v>
      </c>
      <c r="AF53" s="42" t="str">
        <f t="shared" si="31"/>
        <v>0</v>
      </c>
      <c r="AG53" s="43" t="b">
        <f t="shared" si="32"/>
        <v>0</v>
      </c>
      <c r="AH53" s="40">
        <f t="shared" si="33"/>
        <v>0</v>
      </c>
      <c r="AI53" s="43" t="str">
        <f t="shared" si="34"/>
        <v>0</v>
      </c>
      <c r="AJ53" s="43" t="b">
        <f t="shared" si="35"/>
        <v>0</v>
      </c>
      <c r="AK53" s="43" t="b">
        <f t="shared" si="36"/>
        <v>0</v>
      </c>
      <c r="AL53" s="40">
        <f t="shared" si="37"/>
        <v>0</v>
      </c>
      <c r="AM53" s="43" t="str">
        <f t="shared" si="38"/>
        <v>0</v>
      </c>
      <c r="AN53" s="43" t="b">
        <f t="shared" si="39"/>
        <v>0</v>
      </c>
      <c r="AO53" s="43" t="b">
        <f t="shared" si="40"/>
        <v>0</v>
      </c>
      <c r="AP53" s="40">
        <f t="shared" si="41"/>
        <v>0</v>
      </c>
      <c r="AQ53" s="43" t="str">
        <f t="shared" si="42"/>
        <v>0</v>
      </c>
      <c r="AR53" s="40">
        <f t="shared" si="43"/>
        <v>0</v>
      </c>
      <c r="AS53" s="44" t="str">
        <f t="shared" si="44"/>
        <v>0</v>
      </c>
    </row>
    <row r="54" spans="1:45" ht="25.5">
      <c r="A54" s="109" t="s">
        <v>90</v>
      </c>
      <c r="B54" s="56">
        <f>input1!B54</f>
        <v>0</v>
      </c>
      <c r="C54" s="67">
        <f>input1!C54</f>
        <v>0</v>
      </c>
      <c r="D54" s="68">
        <f>input1!D54</f>
        <v>0</v>
      </c>
      <c r="E54" s="69">
        <f>input1!E54</f>
        <v>2</v>
      </c>
      <c r="F54" s="155"/>
      <c r="G54" s="156"/>
      <c r="H54" s="156"/>
      <c r="I54" s="156"/>
      <c r="J54" s="157"/>
      <c r="K54" s="158"/>
      <c r="L54" s="156"/>
      <c r="M54" s="156"/>
      <c r="N54" s="156"/>
      <c r="O54" s="159"/>
      <c r="P54" s="160"/>
      <c r="Q54" s="156"/>
      <c r="R54" s="156"/>
      <c r="S54" s="156"/>
      <c r="T54" s="157"/>
      <c r="U54" s="158"/>
      <c r="V54" s="156"/>
      <c r="W54" s="156"/>
      <c r="X54" s="156"/>
      <c r="Y54" s="159"/>
      <c r="Z54" s="160"/>
      <c r="AA54" s="156"/>
      <c r="AB54" s="156"/>
      <c r="AC54" s="156"/>
      <c r="AD54" s="157"/>
      <c r="AE54" s="16">
        <f t="shared" si="30"/>
        <v>0</v>
      </c>
      <c r="AF54" s="42" t="str">
        <f t="shared" si="31"/>
        <v>0</v>
      </c>
      <c r="AG54" s="43" t="b">
        <f t="shared" si="32"/>
        <v>0</v>
      </c>
      <c r="AH54" s="40">
        <f t="shared" si="33"/>
        <v>0</v>
      </c>
      <c r="AI54" s="43" t="str">
        <f t="shared" si="34"/>
        <v>0</v>
      </c>
      <c r="AJ54" s="43" t="b">
        <f t="shared" si="35"/>
        <v>0</v>
      </c>
      <c r="AK54" s="43" t="b">
        <f t="shared" si="36"/>
        <v>0</v>
      </c>
      <c r="AL54" s="40">
        <f t="shared" si="37"/>
        <v>0</v>
      </c>
      <c r="AM54" s="43" t="str">
        <f t="shared" si="38"/>
        <v>0</v>
      </c>
      <c r="AN54" s="43" t="b">
        <f t="shared" si="39"/>
        <v>0</v>
      </c>
      <c r="AO54" s="43" t="b">
        <f t="shared" si="40"/>
        <v>0</v>
      </c>
      <c r="AP54" s="40">
        <f t="shared" si="41"/>
        <v>0</v>
      </c>
      <c r="AQ54" s="43" t="str">
        <f t="shared" si="42"/>
        <v>0</v>
      </c>
      <c r="AR54" s="40">
        <f t="shared" si="43"/>
        <v>0</v>
      </c>
      <c r="AS54" s="44" t="str">
        <f t="shared" si="44"/>
        <v>0</v>
      </c>
    </row>
    <row r="55" spans="1:45" ht="25.5">
      <c r="A55" s="109" t="s">
        <v>91</v>
      </c>
      <c r="B55" s="56">
        <f>input1!B55</f>
        <v>0</v>
      </c>
      <c r="C55" s="67">
        <f>input1!C55</f>
        <v>0</v>
      </c>
      <c r="D55" s="68">
        <f>input1!D55</f>
        <v>0</v>
      </c>
      <c r="E55" s="69">
        <f>input1!E55</f>
        <v>2</v>
      </c>
      <c r="F55" s="155"/>
      <c r="G55" s="156"/>
      <c r="H55" s="156"/>
      <c r="I55" s="156"/>
      <c r="J55" s="157"/>
      <c r="K55" s="158"/>
      <c r="L55" s="156"/>
      <c r="M55" s="156"/>
      <c r="N55" s="156"/>
      <c r="O55" s="159"/>
      <c r="P55" s="160"/>
      <c r="Q55" s="156"/>
      <c r="R55" s="156"/>
      <c r="S55" s="156"/>
      <c r="T55" s="157"/>
      <c r="U55" s="158"/>
      <c r="V55" s="156"/>
      <c r="W55" s="156"/>
      <c r="X55" s="156"/>
      <c r="Y55" s="159"/>
      <c r="Z55" s="160"/>
      <c r="AA55" s="156"/>
      <c r="AB55" s="156"/>
      <c r="AC55" s="156"/>
      <c r="AD55" s="157"/>
      <c r="AE55" s="16">
        <f aca="true" t="shared" si="45" ref="AE55:AE61">H55+M55+R55+U55+AC55</f>
        <v>0</v>
      </c>
      <c r="AF55" s="42" t="str">
        <f aca="true" t="shared" si="46" ref="AF55:AF61">IF(AE55=0,"0",AE55)</f>
        <v>0</v>
      </c>
      <c r="AG55" s="43" t="b">
        <f aca="true" t="shared" si="47" ref="AG55:AG61">IF(L55=3,1,IF(L55=2,2,IF(L55=1,3)))</f>
        <v>0</v>
      </c>
      <c r="AH55" s="40">
        <f aca="true" t="shared" si="48" ref="AH55:AH61">J55+AG55+Q55+W55+AA55</f>
        <v>0</v>
      </c>
      <c r="AI55" s="43" t="str">
        <f aca="true" t="shared" si="49" ref="AI55:AI61">IF(AH55=0,"0",AH55)</f>
        <v>0</v>
      </c>
      <c r="AJ55" s="43" t="b">
        <f aca="true" t="shared" si="50" ref="AJ55:AJ61">IF(Z55=3,1,IF(Z55=2,2,IF(Z55=1,3)))</f>
        <v>0</v>
      </c>
      <c r="AK55" s="43" t="b">
        <f aca="true" t="shared" si="51" ref="AK55:AK61">IF(AD55=3,1,IF(AD55=2,2,IF(AD55=1,3)))</f>
        <v>0</v>
      </c>
      <c r="AL55" s="40">
        <f aca="true" t="shared" si="52" ref="AL55:AL61">G55+O55+T55+AJ55+AK55</f>
        <v>0</v>
      </c>
      <c r="AM55" s="43" t="str">
        <f aca="true" t="shared" si="53" ref="AM55:AM61">IF(AL55=0,"0",AL55)</f>
        <v>0</v>
      </c>
      <c r="AN55" s="43" t="b">
        <f aca="true" t="shared" si="54" ref="AN55:AN61">IF(P55=3,1,IF(P55=2,2,IF(P55=1,3)))</f>
        <v>0</v>
      </c>
      <c r="AO55" s="43" t="b">
        <f aca="true" t="shared" si="55" ref="AO55:AO61">IF(S55=3,1,IF(S55=2,2,IF(S55=1,3)))</f>
        <v>0</v>
      </c>
      <c r="AP55" s="40">
        <f aca="true" t="shared" si="56" ref="AP55:AP61">K55+AN55+AO55+X55+AB55</f>
        <v>0</v>
      </c>
      <c r="AQ55" s="43" t="str">
        <f aca="true" t="shared" si="57" ref="AQ55:AQ61">IF(AP55=0,"0",AP55)</f>
        <v>0</v>
      </c>
      <c r="AR55" s="40">
        <f aca="true" t="shared" si="58" ref="AR55:AR61">F55+I55+N55+V55+Y55</f>
        <v>0</v>
      </c>
      <c r="AS55" s="44" t="str">
        <f aca="true" t="shared" si="59" ref="AS55:AS61">IF(AR55=0,"0",AR55)</f>
        <v>0</v>
      </c>
    </row>
    <row r="56" spans="1:45" ht="25.5">
      <c r="A56" s="109" t="s">
        <v>92</v>
      </c>
      <c r="B56" s="56">
        <f>input1!B56</f>
        <v>0</v>
      </c>
      <c r="C56" s="67">
        <f>input1!C56</f>
        <v>0</v>
      </c>
      <c r="D56" s="68">
        <f>input1!D56</f>
        <v>0</v>
      </c>
      <c r="E56" s="69">
        <f>input1!E56</f>
        <v>2</v>
      </c>
      <c r="F56" s="155"/>
      <c r="G56" s="156"/>
      <c r="H56" s="156"/>
      <c r="I56" s="156"/>
      <c r="J56" s="157"/>
      <c r="K56" s="158"/>
      <c r="L56" s="156"/>
      <c r="M56" s="156"/>
      <c r="N56" s="156"/>
      <c r="O56" s="159"/>
      <c r="P56" s="160"/>
      <c r="Q56" s="156"/>
      <c r="R56" s="156"/>
      <c r="S56" s="156"/>
      <c r="T56" s="157"/>
      <c r="U56" s="158"/>
      <c r="V56" s="156"/>
      <c r="W56" s="156"/>
      <c r="X56" s="156"/>
      <c r="Y56" s="159"/>
      <c r="Z56" s="160"/>
      <c r="AA56" s="156"/>
      <c r="AB56" s="156"/>
      <c r="AC56" s="156"/>
      <c r="AD56" s="157"/>
      <c r="AE56" s="16">
        <f t="shared" si="45"/>
        <v>0</v>
      </c>
      <c r="AF56" s="42" t="str">
        <f t="shared" si="46"/>
        <v>0</v>
      </c>
      <c r="AG56" s="43" t="b">
        <f t="shared" si="47"/>
        <v>0</v>
      </c>
      <c r="AH56" s="40">
        <f t="shared" si="48"/>
        <v>0</v>
      </c>
      <c r="AI56" s="43" t="str">
        <f t="shared" si="49"/>
        <v>0</v>
      </c>
      <c r="AJ56" s="43" t="b">
        <f t="shared" si="50"/>
        <v>0</v>
      </c>
      <c r="AK56" s="43" t="b">
        <f t="shared" si="51"/>
        <v>0</v>
      </c>
      <c r="AL56" s="40">
        <f t="shared" si="52"/>
        <v>0</v>
      </c>
      <c r="AM56" s="43" t="str">
        <f t="shared" si="53"/>
        <v>0</v>
      </c>
      <c r="AN56" s="43" t="b">
        <f t="shared" si="54"/>
        <v>0</v>
      </c>
      <c r="AO56" s="43" t="b">
        <f t="shared" si="55"/>
        <v>0</v>
      </c>
      <c r="AP56" s="40">
        <f t="shared" si="56"/>
        <v>0</v>
      </c>
      <c r="AQ56" s="43" t="str">
        <f t="shared" si="57"/>
        <v>0</v>
      </c>
      <c r="AR56" s="40">
        <f t="shared" si="58"/>
        <v>0</v>
      </c>
      <c r="AS56" s="44" t="str">
        <f t="shared" si="59"/>
        <v>0</v>
      </c>
    </row>
    <row r="57" spans="1:45" ht="25.5">
      <c r="A57" s="109" t="s">
        <v>94</v>
      </c>
      <c r="B57" s="56">
        <f>input1!B57</f>
        <v>0</v>
      </c>
      <c r="C57" s="67">
        <f>input1!C57</f>
        <v>0</v>
      </c>
      <c r="D57" s="68">
        <f>input1!D57</f>
        <v>0</v>
      </c>
      <c r="E57" s="69">
        <f>input1!E57</f>
        <v>2</v>
      </c>
      <c r="F57" s="155"/>
      <c r="G57" s="156"/>
      <c r="H57" s="156"/>
      <c r="I57" s="156"/>
      <c r="J57" s="157"/>
      <c r="K57" s="158"/>
      <c r="L57" s="156"/>
      <c r="M57" s="156"/>
      <c r="N57" s="156"/>
      <c r="O57" s="159"/>
      <c r="P57" s="160"/>
      <c r="Q57" s="156"/>
      <c r="R57" s="156"/>
      <c r="S57" s="156"/>
      <c r="T57" s="157"/>
      <c r="U57" s="158"/>
      <c r="V57" s="156"/>
      <c r="W57" s="156"/>
      <c r="X57" s="156"/>
      <c r="Y57" s="159"/>
      <c r="Z57" s="160"/>
      <c r="AA57" s="156"/>
      <c r="AB57" s="156"/>
      <c r="AC57" s="156"/>
      <c r="AD57" s="157"/>
      <c r="AE57" s="16">
        <f t="shared" si="45"/>
        <v>0</v>
      </c>
      <c r="AF57" s="42" t="str">
        <f t="shared" si="46"/>
        <v>0</v>
      </c>
      <c r="AG57" s="43" t="b">
        <f t="shared" si="47"/>
        <v>0</v>
      </c>
      <c r="AH57" s="40">
        <f t="shared" si="48"/>
        <v>0</v>
      </c>
      <c r="AI57" s="43" t="str">
        <f t="shared" si="49"/>
        <v>0</v>
      </c>
      <c r="AJ57" s="43" t="b">
        <f t="shared" si="50"/>
        <v>0</v>
      </c>
      <c r="AK57" s="43" t="b">
        <f t="shared" si="51"/>
        <v>0</v>
      </c>
      <c r="AL57" s="40">
        <f t="shared" si="52"/>
        <v>0</v>
      </c>
      <c r="AM57" s="43" t="str">
        <f t="shared" si="53"/>
        <v>0</v>
      </c>
      <c r="AN57" s="43" t="b">
        <f t="shared" si="54"/>
        <v>0</v>
      </c>
      <c r="AO57" s="43" t="b">
        <f t="shared" si="55"/>
        <v>0</v>
      </c>
      <c r="AP57" s="40">
        <f t="shared" si="56"/>
        <v>0</v>
      </c>
      <c r="AQ57" s="43" t="str">
        <f t="shared" si="57"/>
        <v>0</v>
      </c>
      <c r="AR57" s="40">
        <f t="shared" si="58"/>
        <v>0</v>
      </c>
      <c r="AS57" s="44" t="str">
        <f t="shared" si="59"/>
        <v>0</v>
      </c>
    </row>
    <row r="58" spans="1:45" ht="25.5">
      <c r="A58" s="109" t="s">
        <v>95</v>
      </c>
      <c r="B58" s="56">
        <f>input1!B58</f>
        <v>0</v>
      </c>
      <c r="C58" s="67">
        <f>input1!C58</f>
        <v>0</v>
      </c>
      <c r="D58" s="68">
        <f>input1!D58</f>
        <v>0</v>
      </c>
      <c r="E58" s="69">
        <f>input1!E58</f>
        <v>2</v>
      </c>
      <c r="F58" s="155"/>
      <c r="G58" s="156"/>
      <c r="H58" s="156"/>
      <c r="I58" s="156"/>
      <c r="J58" s="157"/>
      <c r="K58" s="158"/>
      <c r="L58" s="156"/>
      <c r="M58" s="156"/>
      <c r="N58" s="156"/>
      <c r="O58" s="159"/>
      <c r="P58" s="160"/>
      <c r="Q58" s="156"/>
      <c r="R58" s="156"/>
      <c r="S58" s="156"/>
      <c r="T58" s="157"/>
      <c r="U58" s="158"/>
      <c r="V58" s="156"/>
      <c r="W58" s="156"/>
      <c r="X58" s="156"/>
      <c r="Y58" s="159"/>
      <c r="Z58" s="160"/>
      <c r="AA58" s="156"/>
      <c r="AB58" s="156"/>
      <c r="AC58" s="156"/>
      <c r="AD58" s="157"/>
      <c r="AE58" s="16">
        <f t="shared" si="45"/>
        <v>0</v>
      </c>
      <c r="AF58" s="42" t="str">
        <f t="shared" si="46"/>
        <v>0</v>
      </c>
      <c r="AG58" s="43" t="b">
        <f t="shared" si="47"/>
        <v>0</v>
      </c>
      <c r="AH58" s="40">
        <f t="shared" si="48"/>
        <v>0</v>
      </c>
      <c r="AI58" s="43" t="str">
        <f t="shared" si="49"/>
        <v>0</v>
      </c>
      <c r="AJ58" s="43" t="b">
        <f t="shared" si="50"/>
        <v>0</v>
      </c>
      <c r="AK58" s="43" t="b">
        <f t="shared" si="51"/>
        <v>0</v>
      </c>
      <c r="AL58" s="40">
        <f t="shared" si="52"/>
        <v>0</v>
      </c>
      <c r="AM58" s="43" t="str">
        <f t="shared" si="53"/>
        <v>0</v>
      </c>
      <c r="AN58" s="43" t="b">
        <f t="shared" si="54"/>
        <v>0</v>
      </c>
      <c r="AO58" s="43" t="b">
        <f t="shared" si="55"/>
        <v>0</v>
      </c>
      <c r="AP58" s="40">
        <f t="shared" si="56"/>
        <v>0</v>
      </c>
      <c r="AQ58" s="43" t="str">
        <f t="shared" si="57"/>
        <v>0</v>
      </c>
      <c r="AR58" s="40">
        <f t="shared" si="58"/>
        <v>0</v>
      </c>
      <c r="AS58" s="44" t="str">
        <f t="shared" si="59"/>
        <v>0</v>
      </c>
    </row>
    <row r="59" spans="1:45" ht="25.5">
      <c r="A59" s="109" t="s">
        <v>96</v>
      </c>
      <c r="B59" s="56">
        <f>input1!B59</f>
        <v>0</v>
      </c>
      <c r="C59" s="67">
        <f>input1!C59</f>
        <v>0</v>
      </c>
      <c r="D59" s="68">
        <f>input1!D59</f>
        <v>0</v>
      </c>
      <c r="E59" s="69">
        <f>input1!E59</f>
        <v>2</v>
      </c>
      <c r="F59" s="155"/>
      <c r="G59" s="156"/>
      <c r="H59" s="156"/>
      <c r="I59" s="156"/>
      <c r="J59" s="157"/>
      <c r="K59" s="158"/>
      <c r="L59" s="156"/>
      <c r="M59" s="156"/>
      <c r="N59" s="156"/>
      <c r="O59" s="159"/>
      <c r="P59" s="160"/>
      <c r="Q59" s="156"/>
      <c r="R59" s="156"/>
      <c r="S59" s="156"/>
      <c r="T59" s="157"/>
      <c r="U59" s="158"/>
      <c r="V59" s="156"/>
      <c r="W59" s="156"/>
      <c r="X59" s="156"/>
      <c r="Y59" s="159"/>
      <c r="Z59" s="160"/>
      <c r="AA59" s="156"/>
      <c r="AB59" s="156"/>
      <c r="AC59" s="156"/>
      <c r="AD59" s="157"/>
      <c r="AE59" s="16">
        <f t="shared" si="45"/>
        <v>0</v>
      </c>
      <c r="AF59" s="42" t="str">
        <f t="shared" si="46"/>
        <v>0</v>
      </c>
      <c r="AG59" s="43" t="b">
        <f t="shared" si="47"/>
        <v>0</v>
      </c>
      <c r="AH59" s="40">
        <f t="shared" si="48"/>
        <v>0</v>
      </c>
      <c r="AI59" s="43" t="str">
        <f t="shared" si="49"/>
        <v>0</v>
      </c>
      <c r="AJ59" s="43" t="b">
        <f t="shared" si="50"/>
        <v>0</v>
      </c>
      <c r="AK59" s="43" t="b">
        <f t="shared" si="51"/>
        <v>0</v>
      </c>
      <c r="AL59" s="40">
        <f t="shared" si="52"/>
        <v>0</v>
      </c>
      <c r="AM59" s="43" t="str">
        <f t="shared" si="53"/>
        <v>0</v>
      </c>
      <c r="AN59" s="43" t="b">
        <f t="shared" si="54"/>
        <v>0</v>
      </c>
      <c r="AO59" s="43" t="b">
        <f t="shared" si="55"/>
        <v>0</v>
      </c>
      <c r="AP59" s="40">
        <f t="shared" si="56"/>
        <v>0</v>
      </c>
      <c r="AQ59" s="43" t="str">
        <f t="shared" si="57"/>
        <v>0</v>
      </c>
      <c r="AR59" s="40">
        <f t="shared" si="58"/>
        <v>0</v>
      </c>
      <c r="AS59" s="44" t="str">
        <f t="shared" si="59"/>
        <v>0</v>
      </c>
    </row>
    <row r="60" spans="1:45" ht="25.5">
      <c r="A60" s="109" t="s">
        <v>97</v>
      </c>
      <c r="B60" s="56">
        <f>input1!B60</f>
        <v>0</v>
      </c>
      <c r="C60" s="67">
        <f>input1!C60</f>
        <v>0</v>
      </c>
      <c r="D60" s="68">
        <f>input1!D60</f>
        <v>0</v>
      </c>
      <c r="E60" s="69">
        <f>input1!E60</f>
        <v>2</v>
      </c>
      <c r="F60" s="155"/>
      <c r="G60" s="156"/>
      <c r="H60" s="156"/>
      <c r="I60" s="156"/>
      <c r="J60" s="157"/>
      <c r="K60" s="158"/>
      <c r="L60" s="156"/>
      <c r="M60" s="156"/>
      <c r="N60" s="156"/>
      <c r="O60" s="159"/>
      <c r="P60" s="160"/>
      <c r="Q60" s="156"/>
      <c r="R60" s="156"/>
      <c r="S60" s="156"/>
      <c r="T60" s="157"/>
      <c r="U60" s="158"/>
      <c r="V60" s="156"/>
      <c r="W60" s="156"/>
      <c r="X60" s="156"/>
      <c r="Y60" s="159"/>
      <c r="Z60" s="160"/>
      <c r="AA60" s="156"/>
      <c r="AB60" s="156"/>
      <c r="AC60" s="156"/>
      <c r="AD60" s="157"/>
      <c r="AE60" s="16">
        <f t="shared" si="45"/>
        <v>0</v>
      </c>
      <c r="AF60" s="42" t="str">
        <f t="shared" si="46"/>
        <v>0</v>
      </c>
      <c r="AG60" s="43" t="b">
        <f t="shared" si="47"/>
        <v>0</v>
      </c>
      <c r="AH60" s="40">
        <f t="shared" si="48"/>
        <v>0</v>
      </c>
      <c r="AI60" s="43" t="str">
        <f t="shared" si="49"/>
        <v>0</v>
      </c>
      <c r="AJ60" s="43" t="b">
        <f t="shared" si="50"/>
        <v>0</v>
      </c>
      <c r="AK60" s="43" t="b">
        <f t="shared" si="51"/>
        <v>0</v>
      </c>
      <c r="AL60" s="40">
        <f t="shared" si="52"/>
        <v>0</v>
      </c>
      <c r="AM60" s="43" t="str">
        <f t="shared" si="53"/>
        <v>0</v>
      </c>
      <c r="AN60" s="43" t="b">
        <f t="shared" si="54"/>
        <v>0</v>
      </c>
      <c r="AO60" s="43" t="b">
        <f t="shared" si="55"/>
        <v>0</v>
      </c>
      <c r="AP60" s="40">
        <f t="shared" si="56"/>
        <v>0</v>
      </c>
      <c r="AQ60" s="43" t="str">
        <f t="shared" si="57"/>
        <v>0</v>
      </c>
      <c r="AR60" s="40">
        <f t="shared" si="58"/>
        <v>0</v>
      </c>
      <c r="AS60" s="44" t="str">
        <f t="shared" si="59"/>
        <v>0</v>
      </c>
    </row>
    <row r="61" spans="1:45" ht="25.5">
      <c r="A61" s="109" t="s">
        <v>98</v>
      </c>
      <c r="B61" s="56">
        <f>input1!B61</f>
        <v>0</v>
      </c>
      <c r="C61" s="67">
        <f>input1!C61</f>
        <v>0</v>
      </c>
      <c r="D61" s="68">
        <f>input1!D61</f>
        <v>0</v>
      </c>
      <c r="E61" s="69">
        <f>input1!E61</f>
        <v>2</v>
      </c>
      <c r="F61" s="155"/>
      <c r="G61" s="156"/>
      <c r="H61" s="156"/>
      <c r="I61" s="156"/>
      <c r="J61" s="157"/>
      <c r="K61" s="158"/>
      <c r="L61" s="156"/>
      <c r="M61" s="156"/>
      <c r="N61" s="156"/>
      <c r="O61" s="159"/>
      <c r="P61" s="160"/>
      <c r="Q61" s="156"/>
      <c r="R61" s="156"/>
      <c r="S61" s="156"/>
      <c r="T61" s="157"/>
      <c r="U61" s="158"/>
      <c r="V61" s="156"/>
      <c r="W61" s="156"/>
      <c r="X61" s="156"/>
      <c r="Y61" s="159"/>
      <c r="Z61" s="160"/>
      <c r="AA61" s="156"/>
      <c r="AB61" s="156"/>
      <c r="AC61" s="156"/>
      <c r="AD61" s="157"/>
      <c r="AE61" s="16">
        <f t="shared" si="45"/>
        <v>0</v>
      </c>
      <c r="AF61" s="42" t="str">
        <f t="shared" si="46"/>
        <v>0</v>
      </c>
      <c r="AG61" s="43" t="b">
        <f t="shared" si="47"/>
        <v>0</v>
      </c>
      <c r="AH61" s="40">
        <f t="shared" si="48"/>
        <v>0</v>
      </c>
      <c r="AI61" s="43" t="str">
        <f t="shared" si="49"/>
        <v>0</v>
      </c>
      <c r="AJ61" s="43" t="b">
        <f t="shared" si="50"/>
        <v>0</v>
      </c>
      <c r="AK61" s="43" t="b">
        <f t="shared" si="51"/>
        <v>0</v>
      </c>
      <c r="AL61" s="40">
        <f t="shared" si="52"/>
        <v>0</v>
      </c>
      <c r="AM61" s="43" t="str">
        <f t="shared" si="53"/>
        <v>0</v>
      </c>
      <c r="AN61" s="43" t="b">
        <f t="shared" si="54"/>
        <v>0</v>
      </c>
      <c r="AO61" s="43" t="b">
        <f t="shared" si="55"/>
        <v>0</v>
      </c>
      <c r="AP61" s="40">
        <f t="shared" si="56"/>
        <v>0</v>
      </c>
      <c r="AQ61" s="43" t="str">
        <f t="shared" si="57"/>
        <v>0</v>
      </c>
      <c r="AR61" s="40">
        <f t="shared" si="58"/>
        <v>0</v>
      </c>
      <c r="AS61" s="44" t="str">
        <f t="shared" si="59"/>
        <v>0</v>
      </c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BS61"/>
  <sheetViews>
    <sheetView zoomScalePageLayoutView="0" workbookViewId="0" topLeftCell="A1">
      <selection activeCell="M66" sqref="M66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04" t="s">
        <v>9</v>
      </c>
      <c r="B1" s="205"/>
      <c r="C1" s="205"/>
      <c r="D1" s="205"/>
      <c r="E1" s="206"/>
      <c r="F1" s="207" t="s">
        <v>16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  <c r="AE1" s="14"/>
      <c r="AF1" s="192" t="s">
        <v>0</v>
      </c>
      <c r="AG1" s="58"/>
      <c r="AH1" s="59"/>
      <c r="AI1" s="195" t="s">
        <v>10</v>
      </c>
      <c r="AJ1" s="60"/>
      <c r="AK1" s="58"/>
      <c r="AL1" s="58"/>
      <c r="AM1" s="198" t="s">
        <v>1</v>
      </c>
      <c r="AN1" s="58"/>
      <c r="AO1" s="58"/>
      <c r="AP1" s="59"/>
      <c r="AQ1" s="195" t="s">
        <v>2</v>
      </c>
      <c r="AR1" s="60"/>
      <c r="AS1" s="189" t="s">
        <v>11</v>
      </c>
    </row>
    <row r="2" spans="1:45" ht="21" thickBot="1">
      <c r="A2" s="204" t="str">
        <f>input1!A2</f>
        <v>ชั้น ม.</v>
      </c>
      <c r="B2" s="205"/>
      <c r="C2" s="205"/>
      <c r="D2" s="205"/>
      <c r="E2" s="206"/>
      <c r="F2" s="204" t="s">
        <v>8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6"/>
      <c r="AE2" s="15"/>
      <c r="AF2" s="193"/>
      <c r="AG2" s="61"/>
      <c r="AH2" s="62"/>
      <c r="AI2" s="196"/>
      <c r="AJ2" s="63"/>
      <c r="AK2" s="61"/>
      <c r="AL2" s="61"/>
      <c r="AM2" s="199"/>
      <c r="AN2" s="61"/>
      <c r="AO2" s="61"/>
      <c r="AP2" s="62"/>
      <c r="AQ2" s="196"/>
      <c r="AR2" s="63"/>
      <c r="AS2" s="190"/>
    </row>
    <row r="3" spans="1:45" ht="21" thickBot="1">
      <c r="A3" s="53" t="s">
        <v>4</v>
      </c>
      <c r="B3" s="54" t="s">
        <v>3</v>
      </c>
      <c r="C3" s="187" t="s">
        <v>93</v>
      </c>
      <c r="D3" s="54" t="s">
        <v>6</v>
      </c>
      <c r="E3" s="55" t="s">
        <v>7</v>
      </c>
      <c r="F3" s="48">
        <v>1</v>
      </c>
      <c r="G3" s="49">
        <v>2</v>
      </c>
      <c r="H3" s="49">
        <v>3</v>
      </c>
      <c r="I3" s="49">
        <v>4</v>
      </c>
      <c r="J3" s="50">
        <v>5</v>
      </c>
      <c r="K3" s="51">
        <v>6</v>
      </c>
      <c r="L3" s="49">
        <v>7</v>
      </c>
      <c r="M3" s="49">
        <v>8</v>
      </c>
      <c r="N3" s="49">
        <v>9</v>
      </c>
      <c r="O3" s="52">
        <v>10</v>
      </c>
      <c r="P3" s="48">
        <v>11</v>
      </c>
      <c r="Q3" s="49">
        <v>12</v>
      </c>
      <c r="R3" s="49">
        <v>13</v>
      </c>
      <c r="S3" s="49">
        <v>14</v>
      </c>
      <c r="T3" s="50">
        <v>15</v>
      </c>
      <c r="U3" s="51">
        <v>16</v>
      </c>
      <c r="V3" s="49">
        <v>17</v>
      </c>
      <c r="W3" s="49">
        <v>18</v>
      </c>
      <c r="X3" s="49">
        <v>19</v>
      </c>
      <c r="Y3" s="52">
        <v>20</v>
      </c>
      <c r="Z3" s="48">
        <v>21</v>
      </c>
      <c r="AA3" s="49">
        <v>22</v>
      </c>
      <c r="AB3" s="49">
        <v>23</v>
      </c>
      <c r="AC3" s="49">
        <v>24</v>
      </c>
      <c r="AD3" s="50">
        <v>25</v>
      </c>
      <c r="AE3" s="15"/>
      <c r="AF3" s="194"/>
      <c r="AG3" s="64"/>
      <c r="AH3" s="65"/>
      <c r="AI3" s="197"/>
      <c r="AJ3" s="66"/>
      <c r="AK3" s="64"/>
      <c r="AL3" s="64"/>
      <c r="AM3" s="200"/>
      <c r="AN3" s="64"/>
      <c r="AO3" s="64"/>
      <c r="AP3" s="65"/>
      <c r="AQ3" s="197"/>
      <c r="AR3" s="66"/>
      <c r="AS3" s="191"/>
    </row>
    <row r="4" spans="1:46" s="6" customFormat="1" ht="18" customHeight="1">
      <c r="A4" s="109" t="s">
        <v>41</v>
      </c>
      <c r="B4" s="56" t="str">
        <f>input1!B4</f>
        <v>4/4</v>
      </c>
      <c r="C4" s="67">
        <f>input1!C4</f>
        <v>0</v>
      </c>
      <c r="D4" s="68">
        <f>input1!D4</f>
        <v>0</v>
      </c>
      <c r="E4" s="69">
        <f>input1!E4</f>
        <v>1</v>
      </c>
      <c r="F4" s="176"/>
      <c r="G4" s="177"/>
      <c r="H4" s="177"/>
      <c r="I4" s="177"/>
      <c r="J4" s="178"/>
      <c r="K4" s="179"/>
      <c r="L4" s="177"/>
      <c r="M4" s="177"/>
      <c r="N4" s="177"/>
      <c r="O4" s="180"/>
      <c r="P4" s="176"/>
      <c r="Q4" s="177"/>
      <c r="R4" s="177"/>
      <c r="S4" s="177"/>
      <c r="T4" s="178"/>
      <c r="U4" s="179"/>
      <c r="V4" s="177"/>
      <c r="W4" s="177"/>
      <c r="X4" s="177"/>
      <c r="Y4" s="180"/>
      <c r="Z4" s="176"/>
      <c r="AA4" s="177"/>
      <c r="AB4" s="177"/>
      <c r="AC4" s="177"/>
      <c r="AD4" s="178"/>
      <c r="AE4" s="16">
        <f>H4+M4+R4+U4+AC4</f>
        <v>0</v>
      </c>
      <c r="AF4" s="39" t="str">
        <f>IF(AE4=0,"0",AE4)</f>
        <v>0</v>
      </c>
      <c r="AG4" s="40" t="b">
        <f>IF(L4=3,1,IF(L4=2,2,IF(L4=1,3)))</f>
        <v>0</v>
      </c>
      <c r="AH4" s="40">
        <f>J4+AG4+Q4+W4+AA4</f>
        <v>0</v>
      </c>
      <c r="AI4" s="40" t="str">
        <f>IF(AH4=0,"0",AH4)</f>
        <v>0</v>
      </c>
      <c r="AJ4" s="40" t="b">
        <f>IF(Z4=3,1,IF(Z4=2,2,IF(Z4=1,3)))</f>
        <v>0</v>
      </c>
      <c r="AK4" s="40" t="b">
        <f>IF(AD4=3,1,IF(AD4=2,2,IF(AD4=1,3)))</f>
        <v>0</v>
      </c>
      <c r="AL4" s="40">
        <f>G4+O4+T4+AJ4+AK4</f>
        <v>0</v>
      </c>
      <c r="AM4" s="40" t="str">
        <f>IF(AL4=0,"0",AL4)</f>
        <v>0</v>
      </c>
      <c r="AN4" s="40" t="b">
        <f>IF(P4=3,1,IF(P4=2,2,IF(P4=1,3)))</f>
        <v>0</v>
      </c>
      <c r="AO4" s="40" t="b">
        <f>IF(S4=3,1,IF(S4=2,2,IF(S4=1,3)))</f>
        <v>0</v>
      </c>
      <c r="AP4" s="40">
        <f>K4+AN4+AO4+X4+AB4</f>
        <v>0</v>
      </c>
      <c r="AQ4" s="40" t="str">
        <f>IF(AP4=0,"0",AP4)</f>
        <v>0</v>
      </c>
      <c r="AR4" s="40">
        <f>F4+I4+N4+V4+Y4</f>
        <v>0</v>
      </c>
      <c r="AS4" s="41" t="str">
        <f>IF(AR4=0,"0",AR4)</f>
        <v>0</v>
      </c>
      <c r="AT4" s="5"/>
    </row>
    <row r="5" spans="1:46" s="6" customFormat="1" ht="18" customHeight="1">
      <c r="A5" s="109" t="s">
        <v>42</v>
      </c>
      <c r="B5" s="56">
        <f>input1!B5</f>
        <v>0</v>
      </c>
      <c r="C5" s="67">
        <f>input1!C5</f>
        <v>0</v>
      </c>
      <c r="D5" s="68">
        <f>input1!D5</f>
        <v>0</v>
      </c>
      <c r="E5" s="69">
        <f>input1!E5</f>
        <v>1</v>
      </c>
      <c r="F5" s="176"/>
      <c r="G5" s="177"/>
      <c r="H5" s="177"/>
      <c r="I5" s="177"/>
      <c r="J5" s="178"/>
      <c r="K5" s="179"/>
      <c r="L5" s="177"/>
      <c r="M5" s="177"/>
      <c r="N5" s="177"/>
      <c r="O5" s="180"/>
      <c r="P5" s="176"/>
      <c r="Q5" s="177"/>
      <c r="R5" s="177"/>
      <c r="S5" s="177"/>
      <c r="T5" s="178"/>
      <c r="U5" s="179"/>
      <c r="V5" s="177"/>
      <c r="W5" s="177"/>
      <c r="X5" s="177"/>
      <c r="Y5" s="180"/>
      <c r="Z5" s="176"/>
      <c r="AA5" s="177"/>
      <c r="AB5" s="177"/>
      <c r="AC5" s="177"/>
      <c r="AD5" s="178"/>
      <c r="AE5" s="16">
        <f aca="true" t="shared" si="0" ref="AE5:AE54">H5+M5+R5+U5+AC5</f>
        <v>0</v>
      </c>
      <c r="AF5" s="39" t="str">
        <f aca="true" t="shared" si="1" ref="AF5:AF54">IF(AE5=0,"0",AE5)</f>
        <v>0</v>
      </c>
      <c r="AG5" s="40" t="b">
        <f aca="true" t="shared" si="2" ref="AG5:AG54">IF(L5=3,1,IF(L5=2,2,IF(L5=1,3)))</f>
        <v>0</v>
      </c>
      <c r="AH5" s="40">
        <f aca="true" t="shared" si="3" ref="AH5:AH54">J5+AG5+Q5+W5+AA5</f>
        <v>0</v>
      </c>
      <c r="AI5" s="40" t="str">
        <f aca="true" t="shared" si="4" ref="AI5:AI54">IF(AH5=0,"0",AH5)</f>
        <v>0</v>
      </c>
      <c r="AJ5" s="40" t="b">
        <f aca="true" t="shared" si="5" ref="AJ5:AJ54">IF(Z5=3,1,IF(Z5=2,2,IF(Z5=1,3)))</f>
        <v>0</v>
      </c>
      <c r="AK5" s="40" t="b">
        <f aca="true" t="shared" si="6" ref="AK5:AK54">IF(AD5=3,1,IF(AD5=2,2,IF(AD5=1,3)))</f>
        <v>0</v>
      </c>
      <c r="AL5" s="40">
        <f aca="true" t="shared" si="7" ref="AL5:AL54">G5+O5+T5+AJ5+AK5</f>
        <v>0</v>
      </c>
      <c r="AM5" s="40" t="str">
        <f aca="true" t="shared" si="8" ref="AM5:AM54">IF(AL5=0,"0",AL5)</f>
        <v>0</v>
      </c>
      <c r="AN5" s="40" t="b">
        <f aca="true" t="shared" si="9" ref="AN5:AN54">IF(P5=3,1,IF(P5=2,2,IF(P5=1,3)))</f>
        <v>0</v>
      </c>
      <c r="AO5" s="40" t="b">
        <f aca="true" t="shared" si="10" ref="AO5:AO54">IF(S5=3,1,IF(S5=2,2,IF(S5=1,3)))</f>
        <v>0</v>
      </c>
      <c r="AP5" s="40">
        <f aca="true" t="shared" si="11" ref="AP5:AP54">K5+AN5+AO5+X5+AB5</f>
        <v>0</v>
      </c>
      <c r="AQ5" s="40" t="str">
        <f aca="true" t="shared" si="12" ref="AQ5:AQ54">IF(AP5=0,"0",AP5)</f>
        <v>0</v>
      </c>
      <c r="AR5" s="40">
        <f aca="true" t="shared" si="13" ref="AR5:AR54">F5+I5+N5+V5+Y5</f>
        <v>0</v>
      </c>
      <c r="AS5" s="41" t="str">
        <f aca="true" t="shared" si="14" ref="AS5:AS54">IF(AR5=0,"0",AR5)</f>
        <v>0</v>
      </c>
      <c r="AT5" s="5"/>
    </row>
    <row r="6" spans="1:46" s="6" customFormat="1" ht="18" customHeight="1">
      <c r="A6" s="109" t="s">
        <v>43</v>
      </c>
      <c r="B6" s="56">
        <f>input1!B6</f>
        <v>0</v>
      </c>
      <c r="C6" s="67">
        <f>input1!C6</f>
        <v>0</v>
      </c>
      <c r="D6" s="68">
        <f>input1!D6</f>
        <v>0</v>
      </c>
      <c r="E6" s="69">
        <f>input1!E6</f>
        <v>1</v>
      </c>
      <c r="F6" s="176"/>
      <c r="G6" s="177"/>
      <c r="H6" s="177"/>
      <c r="I6" s="177"/>
      <c r="J6" s="178"/>
      <c r="K6" s="179"/>
      <c r="L6" s="177"/>
      <c r="M6" s="177"/>
      <c r="N6" s="177"/>
      <c r="O6" s="180"/>
      <c r="P6" s="176"/>
      <c r="Q6" s="177"/>
      <c r="R6" s="177"/>
      <c r="S6" s="177"/>
      <c r="T6" s="178"/>
      <c r="U6" s="179"/>
      <c r="V6" s="177"/>
      <c r="W6" s="177"/>
      <c r="X6" s="177"/>
      <c r="Y6" s="180"/>
      <c r="Z6" s="176"/>
      <c r="AA6" s="177"/>
      <c r="AB6" s="177"/>
      <c r="AC6" s="177"/>
      <c r="AD6" s="178"/>
      <c r="AE6" s="16">
        <f t="shared" si="0"/>
        <v>0</v>
      </c>
      <c r="AF6" s="39" t="str">
        <f t="shared" si="1"/>
        <v>0</v>
      </c>
      <c r="AG6" s="40" t="b">
        <f t="shared" si="2"/>
        <v>0</v>
      </c>
      <c r="AH6" s="40">
        <f t="shared" si="3"/>
        <v>0</v>
      </c>
      <c r="AI6" s="40" t="str">
        <f t="shared" si="4"/>
        <v>0</v>
      </c>
      <c r="AJ6" s="40" t="b">
        <f t="shared" si="5"/>
        <v>0</v>
      </c>
      <c r="AK6" s="40" t="b">
        <f t="shared" si="6"/>
        <v>0</v>
      </c>
      <c r="AL6" s="40">
        <f t="shared" si="7"/>
        <v>0</v>
      </c>
      <c r="AM6" s="40" t="str">
        <f t="shared" si="8"/>
        <v>0</v>
      </c>
      <c r="AN6" s="40" t="b">
        <f t="shared" si="9"/>
        <v>0</v>
      </c>
      <c r="AO6" s="40" t="b">
        <f t="shared" si="10"/>
        <v>0</v>
      </c>
      <c r="AP6" s="40">
        <f t="shared" si="11"/>
        <v>0</v>
      </c>
      <c r="AQ6" s="40" t="str">
        <f t="shared" si="12"/>
        <v>0</v>
      </c>
      <c r="AR6" s="40">
        <f t="shared" si="13"/>
        <v>0</v>
      </c>
      <c r="AS6" s="41" t="str">
        <f t="shared" si="14"/>
        <v>0</v>
      </c>
      <c r="AT6" s="5"/>
    </row>
    <row r="7" spans="1:46" s="6" customFormat="1" ht="18" customHeight="1">
      <c r="A7" s="109" t="s">
        <v>44</v>
      </c>
      <c r="B7" s="56">
        <f>input1!B7</f>
        <v>0</v>
      </c>
      <c r="C7" s="67">
        <f>input1!C7</f>
        <v>0</v>
      </c>
      <c r="D7" s="68">
        <f>input1!D7</f>
        <v>0</v>
      </c>
      <c r="E7" s="69">
        <f>input1!E7</f>
        <v>1</v>
      </c>
      <c r="F7" s="176"/>
      <c r="G7" s="177"/>
      <c r="H7" s="177"/>
      <c r="I7" s="177"/>
      <c r="J7" s="178"/>
      <c r="K7" s="179"/>
      <c r="L7" s="177"/>
      <c r="M7" s="177"/>
      <c r="N7" s="177"/>
      <c r="O7" s="180"/>
      <c r="P7" s="176"/>
      <c r="Q7" s="177"/>
      <c r="R7" s="177"/>
      <c r="S7" s="177"/>
      <c r="T7" s="178"/>
      <c r="U7" s="179"/>
      <c r="V7" s="177"/>
      <c r="W7" s="177"/>
      <c r="X7" s="177"/>
      <c r="Y7" s="180"/>
      <c r="Z7" s="176"/>
      <c r="AA7" s="177"/>
      <c r="AB7" s="177"/>
      <c r="AC7" s="177"/>
      <c r="AD7" s="178"/>
      <c r="AE7" s="16">
        <f t="shared" si="0"/>
        <v>0</v>
      </c>
      <c r="AF7" s="39" t="str">
        <f t="shared" si="1"/>
        <v>0</v>
      </c>
      <c r="AG7" s="40" t="b">
        <f t="shared" si="2"/>
        <v>0</v>
      </c>
      <c r="AH7" s="40">
        <f t="shared" si="3"/>
        <v>0</v>
      </c>
      <c r="AI7" s="40" t="str">
        <f t="shared" si="4"/>
        <v>0</v>
      </c>
      <c r="AJ7" s="40" t="b">
        <f t="shared" si="5"/>
        <v>0</v>
      </c>
      <c r="AK7" s="40" t="b">
        <f t="shared" si="6"/>
        <v>0</v>
      </c>
      <c r="AL7" s="40">
        <f t="shared" si="7"/>
        <v>0</v>
      </c>
      <c r="AM7" s="40" t="str">
        <f t="shared" si="8"/>
        <v>0</v>
      </c>
      <c r="AN7" s="40" t="b">
        <f t="shared" si="9"/>
        <v>0</v>
      </c>
      <c r="AO7" s="40" t="b">
        <f t="shared" si="10"/>
        <v>0</v>
      </c>
      <c r="AP7" s="40">
        <f t="shared" si="11"/>
        <v>0</v>
      </c>
      <c r="AQ7" s="40" t="str">
        <f t="shared" si="12"/>
        <v>0</v>
      </c>
      <c r="AR7" s="40">
        <f t="shared" si="13"/>
        <v>0</v>
      </c>
      <c r="AS7" s="41" t="str">
        <f t="shared" si="14"/>
        <v>0</v>
      </c>
      <c r="AT7" s="5"/>
    </row>
    <row r="8" spans="1:46" s="6" customFormat="1" ht="18" customHeight="1">
      <c r="A8" s="109" t="s">
        <v>45</v>
      </c>
      <c r="B8" s="56">
        <f>input1!B8</f>
        <v>0</v>
      </c>
      <c r="C8" s="67">
        <f>input1!C8</f>
        <v>0</v>
      </c>
      <c r="D8" s="68">
        <f>input1!D8</f>
        <v>0</v>
      </c>
      <c r="E8" s="69">
        <f>input1!E8</f>
        <v>1</v>
      </c>
      <c r="F8" s="176"/>
      <c r="G8" s="177"/>
      <c r="H8" s="177"/>
      <c r="I8" s="177"/>
      <c r="J8" s="178"/>
      <c r="K8" s="179"/>
      <c r="L8" s="177"/>
      <c r="M8" s="177"/>
      <c r="N8" s="177"/>
      <c r="O8" s="180"/>
      <c r="P8" s="176"/>
      <c r="Q8" s="177"/>
      <c r="R8" s="177"/>
      <c r="S8" s="177"/>
      <c r="T8" s="178"/>
      <c r="U8" s="179"/>
      <c r="V8" s="177"/>
      <c r="W8" s="177"/>
      <c r="X8" s="177"/>
      <c r="Y8" s="180"/>
      <c r="Z8" s="176"/>
      <c r="AA8" s="177"/>
      <c r="AB8" s="177"/>
      <c r="AC8" s="177"/>
      <c r="AD8" s="178"/>
      <c r="AE8" s="16">
        <f t="shared" si="0"/>
        <v>0</v>
      </c>
      <c r="AF8" s="39" t="str">
        <f t="shared" si="1"/>
        <v>0</v>
      </c>
      <c r="AG8" s="40" t="b">
        <f t="shared" si="2"/>
        <v>0</v>
      </c>
      <c r="AH8" s="40">
        <f t="shared" si="3"/>
        <v>0</v>
      </c>
      <c r="AI8" s="40" t="str">
        <f t="shared" si="4"/>
        <v>0</v>
      </c>
      <c r="AJ8" s="40" t="b">
        <f t="shared" si="5"/>
        <v>0</v>
      </c>
      <c r="AK8" s="40" t="b">
        <f t="shared" si="6"/>
        <v>0</v>
      </c>
      <c r="AL8" s="40">
        <f t="shared" si="7"/>
        <v>0</v>
      </c>
      <c r="AM8" s="40" t="str">
        <f t="shared" si="8"/>
        <v>0</v>
      </c>
      <c r="AN8" s="40" t="b">
        <f t="shared" si="9"/>
        <v>0</v>
      </c>
      <c r="AO8" s="40" t="b">
        <f t="shared" si="10"/>
        <v>0</v>
      </c>
      <c r="AP8" s="40">
        <f t="shared" si="11"/>
        <v>0</v>
      </c>
      <c r="AQ8" s="40" t="str">
        <f t="shared" si="12"/>
        <v>0</v>
      </c>
      <c r="AR8" s="40">
        <f t="shared" si="13"/>
        <v>0</v>
      </c>
      <c r="AS8" s="41" t="str">
        <f t="shared" si="14"/>
        <v>0</v>
      </c>
      <c r="AT8" s="5"/>
    </row>
    <row r="9" spans="1:46" s="6" customFormat="1" ht="18" customHeight="1">
      <c r="A9" s="109" t="s">
        <v>46</v>
      </c>
      <c r="B9" s="56">
        <f>input1!B9</f>
        <v>0</v>
      </c>
      <c r="C9" s="67">
        <f>input1!C9</f>
        <v>0</v>
      </c>
      <c r="D9" s="68">
        <f>input1!D9</f>
        <v>0</v>
      </c>
      <c r="E9" s="69">
        <f>input1!E9</f>
        <v>1</v>
      </c>
      <c r="F9" s="176"/>
      <c r="G9" s="177"/>
      <c r="H9" s="177"/>
      <c r="I9" s="177"/>
      <c r="J9" s="178"/>
      <c r="K9" s="179"/>
      <c r="L9" s="177"/>
      <c r="M9" s="177"/>
      <c r="N9" s="177"/>
      <c r="O9" s="180"/>
      <c r="P9" s="176"/>
      <c r="Q9" s="177"/>
      <c r="R9" s="177"/>
      <c r="S9" s="177"/>
      <c r="T9" s="178"/>
      <c r="U9" s="179"/>
      <c r="V9" s="177"/>
      <c r="W9" s="177"/>
      <c r="X9" s="177"/>
      <c r="Y9" s="180"/>
      <c r="Z9" s="176"/>
      <c r="AA9" s="177"/>
      <c r="AB9" s="177"/>
      <c r="AC9" s="177"/>
      <c r="AD9" s="178"/>
      <c r="AE9" s="16">
        <f t="shared" si="0"/>
        <v>0</v>
      </c>
      <c r="AF9" s="39" t="str">
        <f t="shared" si="1"/>
        <v>0</v>
      </c>
      <c r="AG9" s="40" t="b">
        <f t="shared" si="2"/>
        <v>0</v>
      </c>
      <c r="AH9" s="40">
        <f t="shared" si="3"/>
        <v>0</v>
      </c>
      <c r="AI9" s="40" t="str">
        <f t="shared" si="4"/>
        <v>0</v>
      </c>
      <c r="AJ9" s="40" t="b">
        <f t="shared" si="5"/>
        <v>0</v>
      </c>
      <c r="AK9" s="40" t="b">
        <f t="shared" si="6"/>
        <v>0</v>
      </c>
      <c r="AL9" s="40">
        <f t="shared" si="7"/>
        <v>0</v>
      </c>
      <c r="AM9" s="40" t="str">
        <f t="shared" si="8"/>
        <v>0</v>
      </c>
      <c r="AN9" s="40" t="b">
        <f t="shared" si="9"/>
        <v>0</v>
      </c>
      <c r="AO9" s="40" t="b">
        <f t="shared" si="10"/>
        <v>0</v>
      </c>
      <c r="AP9" s="40">
        <f t="shared" si="11"/>
        <v>0</v>
      </c>
      <c r="AQ9" s="40" t="str">
        <f t="shared" si="12"/>
        <v>0</v>
      </c>
      <c r="AR9" s="40">
        <f t="shared" si="13"/>
        <v>0</v>
      </c>
      <c r="AS9" s="41" t="str">
        <f t="shared" si="14"/>
        <v>0</v>
      </c>
      <c r="AT9" s="5"/>
    </row>
    <row r="10" spans="1:46" s="6" customFormat="1" ht="18" customHeight="1">
      <c r="A10" s="109" t="s">
        <v>47</v>
      </c>
      <c r="B10" s="56">
        <f>input1!B10</f>
        <v>0</v>
      </c>
      <c r="C10" s="67">
        <f>input1!C10</f>
        <v>0</v>
      </c>
      <c r="D10" s="68">
        <f>input1!D10</f>
        <v>0</v>
      </c>
      <c r="E10" s="69">
        <f>input1!E10</f>
        <v>1</v>
      </c>
      <c r="F10" s="176"/>
      <c r="G10" s="177"/>
      <c r="H10" s="177"/>
      <c r="I10" s="177"/>
      <c r="J10" s="178"/>
      <c r="K10" s="179"/>
      <c r="L10" s="177"/>
      <c r="M10" s="177"/>
      <c r="N10" s="177"/>
      <c r="O10" s="180"/>
      <c r="P10" s="176"/>
      <c r="Q10" s="177"/>
      <c r="R10" s="177"/>
      <c r="S10" s="177"/>
      <c r="T10" s="178"/>
      <c r="U10" s="179"/>
      <c r="V10" s="177"/>
      <c r="W10" s="177"/>
      <c r="X10" s="177"/>
      <c r="Y10" s="180"/>
      <c r="Z10" s="176"/>
      <c r="AA10" s="177"/>
      <c r="AB10" s="177"/>
      <c r="AC10" s="177"/>
      <c r="AD10" s="178"/>
      <c r="AE10" s="16">
        <f t="shared" si="0"/>
        <v>0</v>
      </c>
      <c r="AF10" s="39" t="str">
        <f t="shared" si="1"/>
        <v>0</v>
      </c>
      <c r="AG10" s="40" t="b">
        <f t="shared" si="2"/>
        <v>0</v>
      </c>
      <c r="AH10" s="40">
        <f t="shared" si="3"/>
        <v>0</v>
      </c>
      <c r="AI10" s="40" t="str">
        <f t="shared" si="4"/>
        <v>0</v>
      </c>
      <c r="AJ10" s="40" t="b">
        <f t="shared" si="5"/>
        <v>0</v>
      </c>
      <c r="AK10" s="40" t="b">
        <f t="shared" si="6"/>
        <v>0</v>
      </c>
      <c r="AL10" s="40">
        <f t="shared" si="7"/>
        <v>0</v>
      </c>
      <c r="AM10" s="40" t="str">
        <f t="shared" si="8"/>
        <v>0</v>
      </c>
      <c r="AN10" s="40" t="b">
        <f t="shared" si="9"/>
        <v>0</v>
      </c>
      <c r="AO10" s="40" t="b">
        <f t="shared" si="10"/>
        <v>0</v>
      </c>
      <c r="AP10" s="40">
        <f t="shared" si="11"/>
        <v>0</v>
      </c>
      <c r="AQ10" s="40" t="str">
        <f t="shared" si="12"/>
        <v>0</v>
      </c>
      <c r="AR10" s="40">
        <f t="shared" si="13"/>
        <v>0</v>
      </c>
      <c r="AS10" s="41" t="str">
        <f t="shared" si="14"/>
        <v>0</v>
      </c>
      <c r="AT10" s="5"/>
    </row>
    <row r="11" spans="1:46" s="6" customFormat="1" ht="18" customHeight="1">
      <c r="A11" s="109" t="s">
        <v>48</v>
      </c>
      <c r="B11" s="56">
        <f>input1!B11</f>
        <v>0</v>
      </c>
      <c r="C11" s="67">
        <f>input1!C11</f>
        <v>0</v>
      </c>
      <c r="D11" s="68">
        <f>input1!D11</f>
        <v>0</v>
      </c>
      <c r="E11" s="69">
        <f>input1!E11</f>
        <v>1</v>
      </c>
      <c r="F11" s="176"/>
      <c r="G11" s="177"/>
      <c r="H11" s="177"/>
      <c r="I11" s="177"/>
      <c r="J11" s="178"/>
      <c r="K11" s="179"/>
      <c r="L11" s="177"/>
      <c r="M11" s="177"/>
      <c r="N11" s="177"/>
      <c r="O11" s="180"/>
      <c r="P11" s="176"/>
      <c r="Q11" s="177"/>
      <c r="R11" s="177"/>
      <c r="S11" s="177"/>
      <c r="T11" s="178"/>
      <c r="U11" s="179"/>
      <c r="V11" s="177"/>
      <c r="W11" s="177"/>
      <c r="X11" s="177"/>
      <c r="Y11" s="180"/>
      <c r="Z11" s="176"/>
      <c r="AA11" s="177"/>
      <c r="AB11" s="177"/>
      <c r="AC11" s="177"/>
      <c r="AD11" s="178"/>
      <c r="AE11" s="16">
        <f t="shared" si="0"/>
        <v>0</v>
      </c>
      <c r="AF11" s="39" t="str">
        <f t="shared" si="1"/>
        <v>0</v>
      </c>
      <c r="AG11" s="40" t="b">
        <f t="shared" si="2"/>
        <v>0</v>
      </c>
      <c r="AH11" s="40">
        <f t="shared" si="3"/>
        <v>0</v>
      </c>
      <c r="AI11" s="40" t="str">
        <f t="shared" si="4"/>
        <v>0</v>
      </c>
      <c r="AJ11" s="40" t="b">
        <f t="shared" si="5"/>
        <v>0</v>
      </c>
      <c r="AK11" s="40" t="b">
        <f t="shared" si="6"/>
        <v>0</v>
      </c>
      <c r="AL11" s="40">
        <f t="shared" si="7"/>
        <v>0</v>
      </c>
      <c r="AM11" s="40" t="str">
        <f t="shared" si="8"/>
        <v>0</v>
      </c>
      <c r="AN11" s="40" t="b">
        <f t="shared" si="9"/>
        <v>0</v>
      </c>
      <c r="AO11" s="40" t="b">
        <f t="shared" si="10"/>
        <v>0</v>
      </c>
      <c r="AP11" s="40">
        <f t="shared" si="11"/>
        <v>0</v>
      </c>
      <c r="AQ11" s="40" t="str">
        <f t="shared" si="12"/>
        <v>0</v>
      </c>
      <c r="AR11" s="40">
        <f t="shared" si="13"/>
        <v>0</v>
      </c>
      <c r="AS11" s="41" t="str">
        <f t="shared" si="14"/>
        <v>0</v>
      </c>
      <c r="AT11" s="5"/>
    </row>
    <row r="12" spans="1:46" s="6" customFormat="1" ht="18" customHeight="1">
      <c r="A12" s="109" t="s">
        <v>49</v>
      </c>
      <c r="B12" s="56">
        <f>input1!B12</f>
        <v>0</v>
      </c>
      <c r="C12" s="67">
        <f>input1!C12</f>
        <v>0</v>
      </c>
      <c r="D12" s="68">
        <f>input1!D12</f>
        <v>0</v>
      </c>
      <c r="E12" s="69">
        <f>input1!E12</f>
        <v>1</v>
      </c>
      <c r="F12" s="176"/>
      <c r="G12" s="177"/>
      <c r="H12" s="177"/>
      <c r="I12" s="177"/>
      <c r="J12" s="178"/>
      <c r="K12" s="179"/>
      <c r="L12" s="177"/>
      <c r="M12" s="177"/>
      <c r="N12" s="177"/>
      <c r="O12" s="180"/>
      <c r="P12" s="176"/>
      <c r="Q12" s="177"/>
      <c r="R12" s="177"/>
      <c r="S12" s="177"/>
      <c r="T12" s="178"/>
      <c r="U12" s="179"/>
      <c r="V12" s="177"/>
      <c r="W12" s="177"/>
      <c r="X12" s="177"/>
      <c r="Y12" s="180"/>
      <c r="Z12" s="176"/>
      <c r="AA12" s="177"/>
      <c r="AB12" s="177"/>
      <c r="AC12" s="177"/>
      <c r="AD12" s="178"/>
      <c r="AE12" s="16">
        <f t="shared" si="0"/>
        <v>0</v>
      </c>
      <c r="AF12" s="39" t="str">
        <f t="shared" si="1"/>
        <v>0</v>
      </c>
      <c r="AG12" s="40" t="b">
        <f t="shared" si="2"/>
        <v>0</v>
      </c>
      <c r="AH12" s="40">
        <f t="shared" si="3"/>
        <v>0</v>
      </c>
      <c r="AI12" s="40" t="str">
        <f t="shared" si="4"/>
        <v>0</v>
      </c>
      <c r="AJ12" s="40" t="b">
        <f t="shared" si="5"/>
        <v>0</v>
      </c>
      <c r="AK12" s="40" t="b">
        <f t="shared" si="6"/>
        <v>0</v>
      </c>
      <c r="AL12" s="40">
        <f t="shared" si="7"/>
        <v>0</v>
      </c>
      <c r="AM12" s="40" t="str">
        <f t="shared" si="8"/>
        <v>0</v>
      </c>
      <c r="AN12" s="40" t="b">
        <f t="shared" si="9"/>
        <v>0</v>
      </c>
      <c r="AO12" s="40" t="b">
        <f t="shared" si="10"/>
        <v>0</v>
      </c>
      <c r="AP12" s="40">
        <f t="shared" si="11"/>
        <v>0</v>
      </c>
      <c r="AQ12" s="40" t="str">
        <f t="shared" si="12"/>
        <v>0</v>
      </c>
      <c r="AR12" s="40">
        <f t="shared" si="13"/>
        <v>0</v>
      </c>
      <c r="AS12" s="41" t="str">
        <f t="shared" si="14"/>
        <v>0</v>
      </c>
      <c r="AT12" s="5"/>
    </row>
    <row r="13" spans="1:46" s="6" customFormat="1" ht="18" customHeight="1">
      <c r="A13" s="109" t="s">
        <v>50</v>
      </c>
      <c r="B13" s="56">
        <f>input1!B13</f>
        <v>0</v>
      </c>
      <c r="C13" s="67">
        <f>input1!C13</f>
        <v>0</v>
      </c>
      <c r="D13" s="68">
        <f>input1!D13</f>
        <v>0</v>
      </c>
      <c r="E13" s="69">
        <f>input1!E13</f>
        <v>1</v>
      </c>
      <c r="F13" s="176"/>
      <c r="G13" s="177"/>
      <c r="H13" s="177"/>
      <c r="I13" s="177"/>
      <c r="J13" s="178"/>
      <c r="K13" s="179"/>
      <c r="L13" s="177"/>
      <c r="M13" s="177"/>
      <c r="N13" s="177"/>
      <c r="O13" s="180"/>
      <c r="P13" s="176"/>
      <c r="Q13" s="177"/>
      <c r="R13" s="177"/>
      <c r="S13" s="177"/>
      <c r="T13" s="178"/>
      <c r="U13" s="179"/>
      <c r="V13" s="177"/>
      <c r="W13" s="177"/>
      <c r="X13" s="177"/>
      <c r="Y13" s="180"/>
      <c r="Z13" s="176"/>
      <c r="AA13" s="177"/>
      <c r="AB13" s="177"/>
      <c r="AC13" s="177"/>
      <c r="AD13" s="178"/>
      <c r="AE13" s="16">
        <f t="shared" si="0"/>
        <v>0</v>
      </c>
      <c r="AF13" s="39" t="str">
        <f t="shared" si="1"/>
        <v>0</v>
      </c>
      <c r="AG13" s="40" t="b">
        <f t="shared" si="2"/>
        <v>0</v>
      </c>
      <c r="AH13" s="40">
        <f t="shared" si="3"/>
        <v>0</v>
      </c>
      <c r="AI13" s="40" t="str">
        <f t="shared" si="4"/>
        <v>0</v>
      </c>
      <c r="AJ13" s="40" t="b">
        <f t="shared" si="5"/>
        <v>0</v>
      </c>
      <c r="AK13" s="40" t="b">
        <f t="shared" si="6"/>
        <v>0</v>
      </c>
      <c r="AL13" s="40">
        <f t="shared" si="7"/>
        <v>0</v>
      </c>
      <c r="AM13" s="40" t="str">
        <f t="shared" si="8"/>
        <v>0</v>
      </c>
      <c r="AN13" s="40" t="b">
        <f t="shared" si="9"/>
        <v>0</v>
      </c>
      <c r="AO13" s="40" t="b">
        <f t="shared" si="10"/>
        <v>0</v>
      </c>
      <c r="AP13" s="40">
        <f t="shared" si="11"/>
        <v>0</v>
      </c>
      <c r="AQ13" s="40" t="str">
        <f t="shared" si="12"/>
        <v>0</v>
      </c>
      <c r="AR13" s="40">
        <f t="shared" si="13"/>
        <v>0</v>
      </c>
      <c r="AS13" s="41" t="str">
        <f t="shared" si="14"/>
        <v>0</v>
      </c>
      <c r="AT13" s="5"/>
    </row>
    <row r="14" spans="1:46" s="6" customFormat="1" ht="18" customHeight="1">
      <c r="A14" s="109" t="s">
        <v>51</v>
      </c>
      <c r="B14" s="56">
        <f>input1!B14</f>
        <v>0</v>
      </c>
      <c r="C14" s="67">
        <f>input1!C14</f>
        <v>0</v>
      </c>
      <c r="D14" s="68">
        <f>input1!D14</f>
        <v>0</v>
      </c>
      <c r="E14" s="69">
        <f>input1!E14</f>
        <v>1</v>
      </c>
      <c r="F14" s="176"/>
      <c r="G14" s="177"/>
      <c r="H14" s="177"/>
      <c r="I14" s="177"/>
      <c r="J14" s="178"/>
      <c r="K14" s="179"/>
      <c r="L14" s="177"/>
      <c r="M14" s="177"/>
      <c r="N14" s="177"/>
      <c r="O14" s="180"/>
      <c r="P14" s="176"/>
      <c r="Q14" s="177"/>
      <c r="R14" s="177"/>
      <c r="S14" s="177"/>
      <c r="T14" s="178"/>
      <c r="U14" s="179"/>
      <c r="V14" s="177"/>
      <c r="W14" s="177"/>
      <c r="X14" s="177"/>
      <c r="Y14" s="180"/>
      <c r="Z14" s="176"/>
      <c r="AA14" s="177"/>
      <c r="AB14" s="177"/>
      <c r="AC14" s="177"/>
      <c r="AD14" s="178"/>
      <c r="AE14" s="16">
        <f t="shared" si="0"/>
        <v>0</v>
      </c>
      <c r="AF14" s="39" t="str">
        <f t="shared" si="1"/>
        <v>0</v>
      </c>
      <c r="AG14" s="40" t="b">
        <f t="shared" si="2"/>
        <v>0</v>
      </c>
      <c r="AH14" s="40">
        <f t="shared" si="3"/>
        <v>0</v>
      </c>
      <c r="AI14" s="40" t="str">
        <f t="shared" si="4"/>
        <v>0</v>
      </c>
      <c r="AJ14" s="40" t="b">
        <f t="shared" si="5"/>
        <v>0</v>
      </c>
      <c r="AK14" s="40" t="b">
        <f t="shared" si="6"/>
        <v>0</v>
      </c>
      <c r="AL14" s="40">
        <f t="shared" si="7"/>
        <v>0</v>
      </c>
      <c r="AM14" s="40" t="str">
        <f t="shared" si="8"/>
        <v>0</v>
      </c>
      <c r="AN14" s="40" t="b">
        <f t="shared" si="9"/>
        <v>0</v>
      </c>
      <c r="AO14" s="40" t="b">
        <f t="shared" si="10"/>
        <v>0</v>
      </c>
      <c r="AP14" s="40">
        <f t="shared" si="11"/>
        <v>0</v>
      </c>
      <c r="AQ14" s="40" t="str">
        <f t="shared" si="12"/>
        <v>0</v>
      </c>
      <c r="AR14" s="40">
        <f t="shared" si="13"/>
        <v>0</v>
      </c>
      <c r="AS14" s="41" t="str">
        <f t="shared" si="14"/>
        <v>0</v>
      </c>
      <c r="AT14" s="5"/>
    </row>
    <row r="15" spans="1:46" s="6" customFormat="1" ht="18" customHeight="1">
      <c r="A15" s="109" t="s">
        <v>52</v>
      </c>
      <c r="B15" s="56">
        <f>input1!B15</f>
        <v>0</v>
      </c>
      <c r="C15" s="67">
        <f>input1!C15</f>
        <v>0</v>
      </c>
      <c r="D15" s="68">
        <f>input1!D15</f>
        <v>0</v>
      </c>
      <c r="E15" s="69">
        <f>input1!E15</f>
        <v>1</v>
      </c>
      <c r="F15" s="176"/>
      <c r="G15" s="177"/>
      <c r="H15" s="177"/>
      <c r="I15" s="177"/>
      <c r="J15" s="178"/>
      <c r="K15" s="179"/>
      <c r="L15" s="177"/>
      <c r="M15" s="177"/>
      <c r="N15" s="177"/>
      <c r="O15" s="180"/>
      <c r="P15" s="176"/>
      <c r="Q15" s="177"/>
      <c r="R15" s="177"/>
      <c r="S15" s="177"/>
      <c r="T15" s="178"/>
      <c r="U15" s="179"/>
      <c r="V15" s="177"/>
      <c r="W15" s="177"/>
      <c r="X15" s="177"/>
      <c r="Y15" s="180"/>
      <c r="Z15" s="176"/>
      <c r="AA15" s="177"/>
      <c r="AB15" s="177"/>
      <c r="AC15" s="177"/>
      <c r="AD15" s="178"/>
      <c r="AE15" s="16">
        <f t="shared" si="0"/>
        <v>0</v>
      </c>
      <c r="AF15" s="39" t="str">
        <f t="shared" si="1"/>
        <v>0</v>
      </c>
      <c r="AG15" s="40" t="b">
        <f t="shared" si="2"/>
        <v>0</v>
      </c>
      <c r="AH15" s="40">
        <f t="shared" si="3"/>
        <v>0</v>
      </c>
      <c r="AI15" s="40" t="str">
        <f t="shared" si="4"/>
        <v>0</v>
      </c>
      <c r="AJ15" s="40" t="b">
        <f t="shared" si="5"/>
        <v>0</v>
      </c>
      <c r="AK15" s="40" t="b">
        <f t="shared" si="6"/>
        <v>0</v>
      </c>
      <c r="AL15" s="40">
        <f t="shared" si="7"/>
        <v>0</v>
      </c>
      <c r="AM15" s="40" t="str">
        <f t="shared" si="8"/>
        <v>0</v>
      </c>
      <c r="AN15" s="40" t="b">
        <f t="shared" si="9"/>
        <v>0</v>
      </c>
      <c r="AO15" s="40" t="b">
        <f t="shared" si="10"/>
        <v>0</v>
      </c>
      <c r="AP15" s="40">
        <f t="shared" si="11"/>
        <v>0</v>
      </c>
      <c r="AQ15" s="40" t="str">
        <f t="shared" si="12"/>
        <v>0</v>
      </c>
      <c r="AR15" s="40">
        <f t="shared" si="13"/>
        <v>0</v>
      </c>
      <c r="AS15" s="41" t="str">
        <f t="shared" si="14"/>
        <v>0</v>
      </c>
      <c r="AT15" s="5"/>
    </row>
    <row r="16" spans="1:71" s="6" customFormat="1" ht="18" customHeight="1">
      <c r="A16" s="109" t="s">
        <v>53</v>
      </c>
      <c r="B16" s="56">
        <f>input1!B16</f>
        <v>0</v>
      </c>
      <c r="C16" s="67">
        <f>input1!C16</f>
        <v>0</v>
      </c>
      <c r="D16" s="68">
        <f>input1!D16</f>
        <v>0</v>
      </c>
      <c r="E16" s="69">
        <f>input1!E16</f>
        <v>1</v>
      </c>
      <c r="F16" s="176"/>
      <c r="G16" s="177"/>
      <c r="H16" s="177"/>
      <c r="I16" s="177"/>
      <c r="J16" s="178"/>
      <c r="K16" s="179"/>
      <c r="L16" s="177"/>
      <c r="M16" s="177"/>
      <c r="N16" s="177"/>
      <c r="O16" s="180"/>
      <c r="P16" s="176"/>
      <c r="Q16" s="177"/>
      <c r="R16" s="177"/>
      <c r="S16" s="177"/>
      <c r="T16" s="178"/>
      <c r="U16" s="179"/>
      <c r="V16" s="177"/>
      <c r="W16" s="177"/>
      <c r="X16" s="177"/>
      <c r="Y16" s="180"/>
      <c r="Z16" s="176"/>
      <c r="AA16" s="177"/>
      <c r="AB16" s="177"/>
      <c r="AC16" s="177"/>
      <c r="AD16" s="178"/>
      <c r="AE16" s="16">
        <f t="shared" si="0"/>
        <v>0</v>
      </c>
      <c r="AF16" s="39" t="str">
        <f t="shared" si="1"/>
        <v>0</v>
      </c>
      <c r="AG16" s="40" t="b">
        <f t="shared" si="2"/>
        <v>0</v>
      </c>
      <c r="AH16" s="40">
        <f t="shared" si="3"/>
        <v>0</v>
      </c>
      <c r="AI16" s="40" t="str">
        <f t="shared" si="4"/>
        <v>0</v>
      </c>
      <c r="AJ16" s="40" t="b">
        <f t="shared" si="5"/>
        <v>0</v>
      </c>
      <c r="AK16" s="40" t="b">
        <f t="shared" si="6"/>
        <v>0</v>
      </c>
      <c r="AL16" s="40">
        <f t="shared" si="7"/>
        <v>0</v>
      </c>
      <c r="AM16" s="40" t="str">
        <f t="shared" si="8"/>
        <v>0</v>
      </c>
      <c r="AN16" s="40" t="b">
        <f t="shared" si="9"/>
        <v>0</v>
      </c>
      <c r="AO16" s="40" t="b">
        <f t="shared" si="10"/>
        <v>0</v>
      </c>
      <c r="AP16" s="40">
        <f t="shared" si="11"/>
        <v>0</v>
      </c>
      <c r="AQ16" s="40" t="str">
        <f t="shared" si="12"/>
        <v>0</v>
      </c>
      <c r="AR16" s="40">
        <f t="shared" si="13"/>
        <v>0</v>
      </c>
      <c r="AS16" s="41" t="str">
        <f t="shared" si="14"/>
        <v>0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6" customFormat="1" ht="18" customHeight="1">
      <c r="A17" s="109" t="s">
        <v>54</v>
      </c>
      <c r="B17" s="56">
        <f>input1!B17</f>
        <v>0</v>
      </c>
      <c r="C17" s="67">
        <f>input1!C17</f>
        <v>0</v>
      </c>
      <c r="D17" s="68">
        <f>input1!D17</f>
        <v>0</v>
      </c>
      <c r="E17" s="69">
        <f>input1!E17</f>
        <v>1</v>
      </c>
      <c r="F17" s="176"/>
      <c r="G17" s="177"/>
      <c r="H17" s="177"/>
      <c r="I17" s="177"/>
      <c r="J17" s="178"/>
      <c r="K17" s="179"/>
      <c r="L17" s="177"/>
      <c r="M17" s="177"/>
      <c r="N17" s="177"/>
      <c r="O17" s="180"/>
      <c r="P17" s="176"/>
      <c r="Q17" s="177"/>
      <c r="R17" s="177"/>
      <c r="S17" s="177"/>
      <c r="T17" s="178"/>
      <c r="U17" s="179"/>
      <c r="V17" s="177"/>
      <c r="W17" s="177"/>
      <c r="X17" s="177"/>
      <c r="Y17" s="180"/>
      <c r="Z17" s="176"/>
      <c r="AA17" s="177"/>
      <c r="AB17" s="177"/>
      <c r="AC17" s="177"/>
      <c r="AD17" s="178"/>
      <c r="AE17" s="16">
        <f t="shared" si="0"/>
        <v>0</v>
      </c>
      <c r="AF17" s="39" t="str">
        <f t="shared" si="1"/>
        <v>0</v>
      </c>
      <c r="AG17" s="40" t="b">
        <f t="shared" si="2"/>
        <v>0</v>
      </c>
      <c r="AH17" s="40">
        <f t="shared" si="3"/>
        <v>0</v>
      </c>
      <c r="AI17" s="40" t="str">
        <f t="shared" si="4"/>
        <v>0</v>
      </c>
      <c r="AJ17" s="40" t="b">
        <f t="shared" si="5"/>
        <v>0</v>
      </c>
      <c r="AK17" s="40" t="b">
        <f t="shared" si="6"/>
        <v>0</v>
      </c>
      <c r="AL17" s="40">
        <f t="shared" si="7"/>
        <v>0</v>
      </c>
      <c r="AM17" s="40" t="str">
        <f t="shared" si="8"/>
        <v>0</v>
      </c>
      <c r="AN17" s="40" t="b">
        <f t="shared" si="9"/>
        <v>0</v>
      </c>
      <c r="AO17" s="40" t="b">
        <f t="shared" si="10"/>
        <v>0</v>
      </c>
      <c r="AP17" s="40">
        <f t="shared" si="11"/>
        <v>0</v>
      </c>
      <c r="AQ17" s="40" t="str">
        <f t="shared" si="12"/>
        <v>0</v>
      </c>
      <c r="AR17" s="40">
        <f t="shared" si="13"/>
        <v>0</v>
      </c>
      <c r="AS17" s="41" t="str">
        <f t="shared" si="14"/>
        <v>0</v>
      </c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s="6" customFormat="1" ht="18" customHeight="1">
      <c r="A18" s="109" t="s">
        <v>55</v>
      </c>
      <c r="B18" s="56">
        <f>input1!B18</f>
        <v>0</v>
      </c>
      <c r="C18" s="67">
        <f>input1!C18</f>
        <v>0</v>
      </c>
      <c r="D18" s="68">
        <f>input1!D18</f>
        <v>0</v>
      </c>
      <c r="E18" s="69">
        <f>input1!E18</f>
        <v>1</v>
      </c>
      <c r="F18" s="176"/>
      <c r="G18" s="177"/>
      <c r="H18" s="177"/>
      <c r="I18" s="177"/>
      <c r="J18" s="178"/>
      <c r="K18" s="179"/>
      <c r="L18" s="177"/>
      <c r="M18" s="177"/>
      <c r="N18" s="177"/>
      <c r="O18" s="180"/>
      <c r="P18" s="176"/>
      <c r="Q18" s="177"/>
      <c r="R18" s="177"/>
      <c r="S18" s="177"/>
      <c r="T18" s="178"/>
      <c r="U18" s="179"/>
      <c r="V18" s="177"/>
      <c r="W18" s="177"/>
      <c r="X18" s="177"/>
      <c r="Y18" s="180"/>
      <c r="Z18" s="176"/>
      <c r="AA18" s="177"/>
      <c r="AB18" s="177"/>
      <c r="AC18" s="177"/>
      <c r="AD18" s="178"/>
      <c r="AE18" s="16">
        <f t="shared" si="0"/>
        <v>0</v>
      </c>
      <c r="AF18" s="39" t="str">
        <f t="shared" si="1"/>
        <v>0</v>
      </c>
      <c r="AG18" s="40" t="b">
        <f t="shared" si="2"/>
        <v>0</v>
      </c>
      <c r="AH18" s="40">
        <f t="shared" si="3"/>
        <v>0</v>
      </c>
      <c r="AI18" s="40" t="str">
        <f t="shared" si="4"/>
        <v>0</v>
      </c>
      <c r="AJ18" s="40" t="b">
        <f t="shared" si="5"/>
        <v>0</v>
      </c>
      <c r="AK18" s="40" t="b">
        <f t="shared" si="6"/>
        <v>0</v>
      </c>
      <c r="AL18" s="40">
        <f t="shared" si="7"/>
        <v>0</v>
      </c>
      <c r="AM18" s="40" t="str">
        <f t="shared" si="8"/>
        <v>0</v>
      </c>
      <c r="AN18" s="40" t="b">
        <f t="shared" si="9"/>
        <v>0</v>
      </c>
      <c r="AO18" s="40" t="b">
        <f t="shared" si="10"/>
        <v>0</v>
      </c>
      <c r="AP18" s="40">
        <f t="shared" si="11"/>
        <v>0</v>
      </c>
      <c r="AQ18" s="40" t="str">
        <f t="shared" si="12"/>
        <v>0</v>
      </c>
      <c r="AR18" s="40">
        <f t="shared" si="13"/>
        <v>0</v>
      </c>
      <c r="AS18" s="41" t="str">
        <f t="shared" si="14"/>
        <v>0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s="6" customFormat="1" ht="18" customHeight="1">
      <c r="A19" s="109" t="s">
        <v>56</v>
      </c>
      <c r="B19" s="56">
        <f>input1!B19</f>
        <v>0</v>
      </c>
      <c r="C19" s="67">
        <f>input1!C19</f>
        <v>0</v>
      </c>
      <c r="D19" s="68">
        <f>input1!D19</f>
        <v>0</v>
      </c>
      <c r="E19" s="69">
        <f>input1!E19</f>
        <v>1</v>
      </c>
      <c r="F19" s="176"/>
      <c r="G19" s="177"/>
      <c r="H19" s="177"/>
      <c r="I19" s="177"/>
      <c r="J19" s="178"/>
      <c r="K19" s="179"/>
      <c r="L19" s="177"/>
      <c r="M19" s="177"/>
      <c r="N19" s="177"/>
      <c r="O19" s="180"/>
      <c r="P19" s="176"/>
      <c r="Q19" s="177"/>
      <c r="R19" s="177"/>
      <c r="S19" s="177"/>
      <c r="T19" s="178"/>
      <c r="U19" s="179"/>
      <c r="V19" s="177"/>
      <c r="W19" s="177"/>
      <c r="X19" s="177"/>
      <c r="Y19" s="180"/>
      <c r="Z19" s="176"/>
      <c r="AA19" s="177"/>
      <c r="AB19" s="177"/>
      <c r="AC19" s="177"/>
      <c r="AD19" s="178"/>
      <c r="AE19" s="16">
        <f t="shared" si="0"/>
        <v>0</v>
      </c>
      <c r="AF19" s="39" t="str">
        <f t="shared" si="1"/>
        <v>0</v>
      </c>
      <c r="AG19" s="40" t="b">
        <f t="shared" si="2"/>
        <v>0</v>
      </c>
      <c r="AH19" s="40">
        <f t="shared" si="3"/>
        <v>0</v>
      </c>
      <c r="AI19" s="40" t="str">
        <f t="shared" si="4"/>
        <v>0</v>
      </c>
      <c r="AJ19" s="40" t="b">
        <f t="shared" si="5"/>
        <v>0</v>
      </c>
      <c r="AK19" s="40" t="b">
        <f t="shared" si="6"/>
        <v>0</v>
      </c>
      <c r="AL19" s="40">
        <f t="shared" si="7"/>
        <v>0</v>
      </c>
      <c r="AM19" s="40" t="str">
        <f t="shared" si="8"/>
        <v>0</v>
      </c>
      <c r="AN19" s="40" t="b">
        <f t="shared" si="9"/>
        <v>0</v>
      </c>
      <c r="AO19" s="40" t="b">
        <f t="shared" si="10"/>
        <v>0</v>
      </c>
      <c r="AP19" s="40">
        <f t="shared" si="11"/>
        <v>0</v>
      </c>
      <c r="AQ19" s="40" t="str">
        <f t="shared" si="12"/>
        <v>0</v>
      </c>
      <c r="AR19" s="40">
        <f t="shared" si="13"/>
        <v>0</v>
      </c>
      <c r="AS19" s="41" t="str">
        <f t="shared" si="14"/>
        <v>0</v>
      </c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s="6" customFormat="1" ht="18" customHeight="1">
      <c r="A20" s="109" t="s">
        <v>12</v>
      </c>
      <c r="B20" s="56">
        <f>input1!B20</f>
        <v>0</v>
      </c>
      <c r="C20" s="67">
        <f>input1!C20</f>
        <v>0</v>
      </c>
      <c r="D20" s="68">
        <f>input1!D20</f>
        <v>0</v>
      </c>
      <c r="E20" s="69">
        <f>input1!E20</f>
        <v>1</v>
      </c>
      <c r="F20" s="176"/>
      <c r="G20" s="177"/>
      <c r="H20" s="177"/>
      <c r="I20" s="177"/>
      <c r="J20" s="178"/>
      <c r="K20" s="179"/>
      <c r="L20" s="177"/>
      <c r="M20" s="177"/>
      <c r="N20" s="177"/>
      <c r="O20" s="180"/>
      <c r="P20" s="176"/>
      <c r="Q20" s="177"/>
      <c r="R20" s="177"/>
      <c r="S20" s="177"/>
      <c r="T20" s="178"/>
      <c r="U20" s="179"/>
      <c r="V20" s="177"/>
      <c r="W20" s="177"/>
      <c r="X20" s="177"/>
      <c r="Y20" s="180"/>
      <c r="Z20" s="176"/>
      <c r="AA20" s="177"/>
      <c r="AB20" s="177"/>
      <c r="AC20" s="177"/>
      <c r="AD20" s="178"/>
      <c r="AE20" s="16">
        <f t="shared" si="0"/>
        <v>0</v>
      </c>
      <c r="AF20" s="39" t="str">
        <f t="shared" si="1"/>
        <v>0</v>
      </c>
      <c r="AG20" s="40" t="b">
        <f t="shared" si="2"/>
        <v>0</v>
      </c>
      <c r="AH20" s="40">
        <f t="shared" si="3"/>
        <v>0</v>
      </c>
      <c r="AI20" s="40" t="str">
        <f t="shared" si="4"/>
        <v>0</v>
      </c>
      <c r="AJ20" s="40" t="b">
        <f t="shared" si="5"/>
        <v>0</v>
      </c>
      <c r="AK20" s="40" t="b">
        <f t="shared" si="6"/>
        <v>0</v>
      </c>
      <c r="AL20" s="40">
        <f t="shared" si="7"/>
        <v>0</v>
      </c>
      <c r="AM20" s="40" t="str">
        <f t="shared" si="8"/>
        <v>0</v>
      </c>
      <c r="AN20" s="40" t="b">
        <f t="shared" si="9"/>
        <v>0</v>
      </c>
      <c r="AO20" s="40" t="b">
        <f t="shared" si="10"/>
        <v>0</v>
      </c>
      <c r="AP20" s="40">
        <f t="shared" si="11"/>
        <v>0</v>
      </c>
      <c r="AQ20" s="40" t="str">
        <f t="shared" si="12"/>
        <v>0</v>
      </c>
      <c r="AR20" s="40">
        <f t="shared" si="13"/>
        <v>0</v>
      </c>
      <c r="AS20" s="41" t="str">
        <f t="shared" si="14"/>
        <v>0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45" s="6" customFormat="1" ht="18" customHeight="1">
      <c r="A21" s="109" t="s">
        <v>13</v>
      </c>
      <c r="B21" s="56">
        <f>input1!B21</f>
        <v>0</v>
      </c>
      <c r="C21" s="67">
        <f>input1!C21</f>
        <v>0</v>
      </c>
      <c r="D21" s="68">
        <f>input1!D21</f>
        <v>0</v>
      </c>
      <c r="E21" s="69">
        <f>input1!E21</f>
        <v>1</v>
      </c>
      <c r="F21" s="176"/>
      <c r="G21" s="177"/>
      <c r="H21" s="177"/>
      <c r="I21" s="177"/>
      <c r="J21" s="178"/>
      <c r="K21" s="179"/>
      <c r="L21" s="177"/>
      <c r="M21" s="177"/>
      <c r="N21" s="177"/>
      <c r="O21" s="180"/>
      <c r="P21" s="176"/>
      <c r="Q21" s="177"/>
      <c r="R21" s="177"/>
      <c r="S21" s="177"/>
      <c r="T21" s="178"/>
      <c r="U21" s="179"/>
      <c r="V21" s="177"/>
      <c r="W21" s="177"/>
      <c r="X21" s="177"/>
      <c r="Y21" s="180"/>
      <c r="Z21" s="176"/>
      <c r="AA21" s="177"/>
      <c r="AB21" s="177"/>
      <c r="AC21" s="177"/>
      <c r="AD21" s="178"/>
      <c r="AE21" s="16">
        <f t="shared" si="0"/>
        <v>0</v>
      </c>
      <c r="AF21" s="39" t="str">
        <f t="shared" si="1"/>
        <v>0</v>
      </c>
      <c r="AG21" s="40" t="b">
        <f t="shared" si="2"/>
        <v>0</v>
      </c>
      <c r="AH21" s="40">
        <f t="shared" si="3"/>
        <v>0</v>
      </c>
      <c r="AI21" s="40" t="str">
        <f t="shared" si="4"/>
        <v>0</v>
      </c>
      <c r="AJ21" s="40" t="b">
        <f t="shared" si="5"/>
        <v>0</v>
      </c>
      <c r="AK21" s="40" t="b">
        <f t="shared" si="6"/>
        <v>0</v>
      </c>
      <c r="AL21" s="40">
        <f t="shared" si="7"/>
        <v>0</v>
      </c>
      <c r="AM21" s="40" t="str">
        <f t="shared" si="8"/>
        <v>0</v>
      </c>
      <c r="AN21" s="40" t="b">
        <f t="shared" si="9"/>
        <v>0</v>
      </c>
      <c r="AO21" s="40" t="b">
        <f t="shared" si="10"/>
        <v>0</v>
      </c>
      <c r="AP21" s="40">
        <f t="shared" si="11"/>
        <v>0</v>
      </c>
      <c r="AQ21" s="40" t="str">
        <f t="shared" si="12"/>
        <v>0</v>
      </c>
      <c r="AR21" s="40">
        <f t="shared" si="13"/>
        <v>0</v>
      </c>
      <c r="AS21" s="41" t="str">
        <f t="shared" si="14"/>
        <v>0</v>
      </c>
    </row>
    <row r="22" spans="1:45" ht="25.5">
      <c r="A22" s="109" t="s">
        <v>58</v>
      </c>
      <c r="B22" s="56">
        <f>input1!B22</f>
        <v>0</v>
      </c>
      <c r="C22" s="67">
        <f>input1!C22</f>
        <v>0</v>
      </c>
      <c r="D22" s="68">
        <f>input1!D22</f>
        <v>0</v>
      </c>
      <c r="E22" s="69">
        <f>input1!E22</f>
        <v>1</v>
      </c>
      <c r="F22" s="176"/>
      <c r="G22" s="177"/>
      <c r="H22" s="177"/>
      <c r="I22" s="177"/>
      <c r="J22" s="178"/>
      <c r="K22" s="179"/>
      <c r="L22" s="177"/>
      <c r="M22" s="177"/>
      <c r="N22" s="177"/>
      <c r="O22" s="180"/>
      <c r="P22" s="176"/>
      <c r="Q22" s="177"/>
      <c r="R22" s="177"/>
      <c r="S22" s="177"/>
      <c r="T22" s="178"/>
      <c r="U22" s="179"/>
      <c r="V22" s="177"/>
      <c r="W22" s="177"/>
      <c r="X22" s="177"/>
      <c r="Y22" s="180"/>
      <c r="Z22" s="176"/>
      <c r="AA22" s="177"/>
      <c r="AB22" s="177"/>
      <c r="AC22" s="177"/>
      <c r="AD22" s="178"/>
      <c r="AE22" s="16">
        <f t="shared" si="0"/>
        <v>0</v>
      </c>
      <c r="AF22" s="39" t="str">
        <f t="shared" si="1"/>
        <v>0</v>
      </c>
      <c r="AG22" s="40" t="b">
        <f t="shared" si="2"/>
        <v>0</v>
      </c>
      <c r="AH22" s="40">
        <f t="shared" si="3"/>
        <v>0</v>
      </c>
      <c r="AI22" s="40" t="str">
        <f t="shared" si="4"/>
        <v>0</v>
      </c>
      <c r="AJ22" s="40" t="b">
        <f t="shared" si="5"/>
        <v>0</v>
      </c>
      <c r="AK22" s="40" t="b">
        <f t="shared" si="6"/>
        <v>0</v>
      </c>
      <c r="AL22" s="40">
        <f t="shared" si="7"/>
        <v>0</v>
      </c>
      <c r="AM22" s="40" t="str">
        <f t="shared" si="8"/>
        <v>0</v>
      </c>
      <c r="AN22" s="40" t="b">
        <f t="shared" si="9"/>
        <v>0</v>
      </c>
      <c r="AO22" s="40" t="b">
        <f t="shared" si="10"/>
        <v>0</v>
      </c>
      <c r="AP22" s="40">
        <f t="shared" si="11"/>
        <v>0</v>
      </c>
      <c r="AQ22" s="40" t="str">
        <f t="shared" si="12"/>
        <v>0</v>
      </c>
      <c r="AR22" s="40">
        <f t="shared" si="13"/>
        <v>0</v>
      </c>
      <c r="AS22" s="41" t="str">
        <f t="shared" si="14"/>
        <v>0</v>
      </c>
    </row>
    <row r="23" spans="1:45" ht="25.5">
      <c r="A23" s="109" t="s">
        <v>59</v>
      </c>
      <c r="B23" s="56">
        <f>input1!B23</f>
        <v>0</v>
      </c>
      <c r="C23" s="67">
        <f>input1!C23</f>
        <v>0</v>
      </c>
      <c r="D23" s="68">
        <f>input1!D23</f>
        <v>0</v>
      </c>
      <c r="E23" s="69">
        <f>input1!E23</f>
        <v>1</v>
      </c>
      <c r="F23" s="176"/>
      <c r="G23" s="177"/>
      <c r="H23" s="177"/>
      <c r="I23" s="177"/>
      <c r="J23" s="178"/>
      <c r="K23" s="179"/>
      <c r="L23" s="177"/>
      <c r="M23" s="177"/>
      <c r="N23" s="177"/>
      <c r="O23" s="180"/>
      <c r="P23" s="176"/>
      <c r="Q23" s="177"/>
      <c r="R23" s="177"/>
      <c r="S23" s="177"/>
      <c r="T23" s="178"/>
      <c r="U23" s="179"/>
      <c r="V23" s="177"/>
      <c r="W23" s="177"/>
      <c r="X23" s="177"/>
      <c r="Y23" s="180"/>
      <c r="Z23" s="176"/>
      <c r="AA23" s="177"/>
      <c r="AB23" s="177"/>
      <c r="AC23" s="177"/>
      <c r="AD23" s="178"/>
      <c r="AE23" s="16">
        <f t="shared" si="0"/>
        <v>0</v>
      </c>
      <c r="AF23" s="39" t="str">
        <f t="shared" si="1"/>
        <v>0</v>
      </c>
      <c r="AG23" s="40" t="b">
        <f t="shared" si="2"/>
        <v>0</v>
      </c>
      <c r="AH23" s="40">
        <f t="shared" si="3"/>
        <v>0</v>
      </c>
      <c r="AI23" s="40" t="str">
        <f t="shared" si="4"/>
        <v>0</v>
      </c>
      <c r="AJ23" s="40" t="b">
        <f t="shared" si="5"/>
        <v>0</v>
      </c>
      <c r="AK23" s="40" t="b">
        <f t="shared" si="6"/>
        <v>0</v>
      </c>
      <c r="AL23" s="40">
        <f t="shared" si="7"/>
        <v>0</v>
      </c>
      <c r="AM23" s="40" t="str">
        <f t="shared" si="8"/>
        <v>0</v>
      </c>
      <c r="AN23" s="40" t="b">
        <f t="shared" si="9"/>
        <v>0</v>
      </c>
      <c r="AO23" s="40" t="b">
        <f t="shared" si="10"/>
        <v>0</v>
      </c>
      <c r="AP23" s="40">
        <f t="shared" si="11"/>
        <v>0</v>
      </c>
      <c r="AQ23" s="40" t="str">
        <f t="shared" si="12"/>
        <v>0</v>
      </c>
      <c r="AR23" s="40">
        <f t="shared" si="13"/>
        <v>0</v>
      </c>
      <c r="AS23" s="41" t="str">
        <f t="shared" si="14"/>
        <v>0</v>
      </c>
    </row>
    <row r="24" spans="1:45" ht="25.5">
      <c r="A24" s="109" t="s">
        <v>60</v>
      </c>
      <c r="B24" s="56">
        <f>input1!B24</f>
        <v>0</v>
      </c>
      <c r="C24" s="67">
        <f>input1!C24</f>
        <v>0</v>
      </c>
      <c r="D24" s="68">
        <f>input1!D24</f>
        <v>0</v>
      </c>
      <c r="E24" s="69">
        <f>input1!E24</f>
        <v>1</v>
      </c>
      <c r="F24" s="176"/>
      <c r="G24" s="177"/>
      <c r="H24" s="177"/>
      <c r="I24" s="177"/>
      <c r="J24" s="178"/>
      <c r="K24" s="179"/>
      <c r="L24" s="177"/>
      <c r="M24" s="177"/>
      <c r="N24" s="177"/>
      <c r="O24" s="180"/>
      <c r="P24" s="176"/>
      <c r="Q24" s="177"/>
      <c r="R24" s="177"/>
      <c r="S24" s="177"/>
      <c r="T24" s="178"/>
      <c r="U24" s="179"/>
      <c r="V24" s="177"/>
      <c r="W24" s="177"/>
      <c r="X24" s="177"/>
      <c r="Y24" s="180"/>
      <c r="Z24" s="176"/>
      <c r="AA24" s="177"/>
      <c r="AB24" s="177"/>
      <c r="AC24" s="177"/>
      <c r="AD24" s="178"/>
      <c r="AE24" s="16">
        <f t="shared" si="0"/>
        <v>0</v>
      </c>
      <c r="AF24" s="39" t="str">
        <f t="shared" si="1"/>
        <v>0</v>
      </c>
      <c r="AG24" s="40" t="b">
        <f t="shared" si="2"/>
        <v>0</v>
      </c>
      <c r="AH24" s="40">
        <f t="shared" si="3"/>
        <v>0</v>
      </c>
      <c r="AI24" s="40" t="str">
        <f t="shared" si="4"/>
        <v>0</v>
      </c>
      <c r="AJ24" s="40" t="b">
        <f t="shared" si="5"/>
        <v>0</v>
      </c>
      <c r="AK24" s="40" t="b">
        <f t="shared" si="6"/>
        <v>0</v>
      </c>
      <c r="AL24" s="40">
        <f t="shared" si="7"/>
        <v>0</v>
      </c>
      <c r="AM24" s="40" t="str">
        <f t="shared" si="8"/>
        <v>0</v>
      </c>
      <c r="AN24" s="40" t="b">
        <f t="shared" si="9"/>
        <v>0</v>
      </c>
      <c r="AO24" s="40" t="b">
        <f t="shared" si="10"/>
        <v>0</v>
      </c>
      <c r="AP24" s="40">
        <f t="shared" si="11"/>
        <v>0</v>
      </c>
      <c r="AQ24" s="40" t="str">
        <f t="shared" si="12"/>
        <v>0</v>
      </c>
      <c r="AR24" s="40">
        <f t="shared" si="13"/>
        <v>0</v>
      </c>
      <c r="AS24" s="41" t="str">
        <f t="shared" si="14"/>
        <v>0</v>
      </c>
    </row>
    <row r="25" spans="1:45" ht="25.5">
      <c r="A25" s="109" t="s">
        <v>61</v>
      </c>
      <c r="B25" s="56">
        <f>input1!B25</f>
        <v>0</v>
      </c>
      <c r="C25" s="67">
        <f>input1!C25</f>
        <v>0</v>
      </c>
      <c r="D25" s="68">
        <f>input1!D25</f>
        <v>0</v>
      </c>
      <c r="E25" s="69">
        <f>input1!E25</f>
        <v>1</v>
      </c>
      <c r="F25" s="176"/>
      <c r="G25" s="177"/>
      <c r="H25" s="177"/>
      <c r="I25" s="177"/>
      <c r="J25" s="178"/>
      <c r="K25" s="179"/>
      <c r="L25" s="177"/>
      <c r="M25" s="177"/>
      <c r="N25" s="177"/>
      <c r="O25" s="180"/>
      <c r="P25" s="176"/>
      <c r="Q25" s="177"/>
      <c r="R25" s="177"/>
      <c r="S25" s="177"/>
      <c r="T25" s="178"/>
      <c r="U25" s="179"/>
      <c r="V25" s="177"/>
      <c r="W25" s="177"/>
      <c r="X25" s="177"/>
      <c r="Y25" s="180"/>
      <c r="Z25" s="176"/>
      <c r="AA25" s="177"/>
      <c r="AB25" s="177"/>
      <c r="AC25" s="177"/>
      <c r="AD25" s="178"/>
      <c r="AE25" s="16">
        <f t="shared" si="0"/>
        <v>0</v>
      </c>
      <c r="AF25" s="39" t="str">
        <f t="shared" si="1"/>
        <v>0</v>
      </c>
      <c r="AG25" s="40" t="b">
        <f t="shared" si="2"/>
        <v>0</v>
      </c>
      <c r="AH25" s="40">
        <f t="shared" si="3"/>
        <v>0</v>
      </c>
      <c r="AI25" s="40" t="str">
        <f t="shared" si="4"/>
        <v>0</v>
      </c>
      <c r="AJ25" s="40" t="b">
        <f t="shared" si="5"/>
        <v>0</v>
      </c>
      <c r="AK25" s="40" t="b">
        <f t="shared" si="6"/>
        <v>0</v>
      </c>
      <c r="AL25" s="40">
        <f t="shared" si="7"/>
        <v>0</v>
      </c>
      <c r="AM25" s="40" t="str">
        <f t="shared" si="8"/>
        <v>0</v>
      </c>
      <c r="AN25" s="40" t="b">
        <f t="shared" si="9"/>
        <v>0</v>
      </c>
      <c r="AO25" s="40" t="b">
        <f t="shared" si="10"/>
        <v>0</v>
      </c>
      <c r="AP25" s="40">
        <f t="shared" si="11"/>
        <v>0</v>
      </c>
      <c r="AQ25" s="40" t="str">
        <f t="shared" si="12"/>
        <v>0</v>
      </c>
      <c r="AR25" s="40">
        <f t="shared" si="13"/>
        <v>0</v>
      </c>
      <c r="AS25" s="41" t="str">
        <f t="shared" si="14"/>
        <v>0</v>
      </c>
    </row>
    <row r="26" spans="1:45" ht="25.5">
      <c r="A26" s="109" t="s">
        <v>62</v>
      </c>
      <c r="B26" s="56">
        <f>input1!B26</f>
        <v>0</v>
      </c>
      <c r="C26" s="67">
        <f>input1!C26</f>
        <v>0</v>
      </c>
      <c r="D26" s="68">
        <f>input1!D26</f>
        <v>0</v>
      </c>
      <c r="E26" s="69">
        <f>input1!E26</f>
        <v>1</v>
      </c>
      <c r="F26" s="176"/>
      <c r="G26" s="177"/>
      <c r="H26" s="177"/>
      <c r="I26" s="177"/>
      <c r="J26" s="178"/>
      <c r="K26" s="179"/>
      <c r="L26" s="177"/>
      <c r="M26" s="177"/>
      <c r="N26" s="177"/>
      <c r="O26" s="180"/>
      <c r="P26" s="176"/>
      <c r="Q26" s="177"/>
      <c r="R26" s="177"/>
      <c r="S26" s="177"/>
      <c r="T26" s="178"/>
      <c r="U26" s="179"/>
      <c r="V26" s="177"/>
      <c r="W26" s="177"/>
      <c r="X26" s="177"/>
      <c r="Y26" s="180"/>
      <c r="Z26" s="176"/>
      <c r="AA26" s="177"/>
      <c r="AB26" s="177"/>
      <c r="AC26" s="177"/>
      <c r="AD26" s="178"/>
      <c r="AE26" s="16">
        <f t="shared" si="0"/>
        <v>0</v>
      </c>
      <c r="AF26" s="39" t="str">
        <f t="shared" si="1"/>
        <v>0</v>
      </c>
      <c r="AG26" s="40" t="b">
        <f t="shared" si="2"/>
        <v>0</v>
      </c>
      <c r="AH26" s="40">
        <f t="shared" si="3"/>
        <v>0</v>
      </c>
      <c r="AI26" s="40" t="str">
        <f t="shared" si="4"/>
        <v>0</v>
      </c>
      <c r="AJ26" s="40" t="b">
        <f t="shared" si="5"/>
        <v>0</v>
      </c>
      <c r="AK26" s="40" t="b">
        <f t="shared" si="6"/>
        <v>0</v>
      </c>
      <c r="AL26" s="40">
        <f t="shared" si="7"/>
        <v>0</v>
      </c>
      <c r="AM26" s="40" t="str">
        <f t="shared" si="8"/>
        <v>0</v>
      </c>
      <c r="AN26" s="40" t="b">
        <f t="shared" si="9"/>
        <v>0</v>
      </c>
      <c r="AO26" s="40" t="b">
        <f t="shared" si="10"/>
        <v>0</v>
      </c>
      <c r="AP26" s="40">
        <f t="shared" si="11"/>
        <v>0</v>
      </c>
      <c r="AQ26" s="40" t="str">
        <f t="shared" si="12"/>
        <v>0</v>
      </c>
      <c r="AR26" s="40">
        <f t="shared" si="13"/>
        <v>0</v>
      </c>
      <c r="AS26" s="41" t="str">
        <f t="shared" si="14"/>
        <v>0</v>
      </c>
    </row>
    <row r="27" spans="1:45" ht="25.5">
      <c r="A27" s="109" t="s">
        <v>63</v>
      </c>
      <c r="B27" s="56">
        <f>input1!B27</f>
        <v>0</v>
      </c>
      <c r="C27" s="67">
        <f>input1!C27</f>
        <v>0</v>
      </c>
      <c r="D27" s="68">
        <f>input1!D27</f>
        <v>0</v>
      </c>
      <c r="E27" s="69">
        <f>input1!E27</f>
        <v>1</v>
      </c>
      <c r="F27" s="176"/>
      <c r="G27" s="177"/>
      <c r="H27" s="177"/>
      <c r="I27" s="177"/>
      <c r="J27" s="178"/>
      <c r="K27" s="179"/>
      <c r="L27" s="177"/>
      <c r="M27" s="177"/>
      <c r="N27" s="177"/>
      <c r="O27" s="180"/>
      <c r="P27" s="176"/>
      <c r="Q27" s="177"/>
      <c r="R27" s="177"/>
      <c r="S27" s="177"/>
      <c r="T27" s="178"/>
      <c r="U27" s="179"/>
      <c r="V27" s="177"/>
      <c r="W27" s="177"/>
      <c r="X27" s="177"/>
      <c r="Y27" s="180"/>
      <c r="Z27" s="176"/>
      <c r="AA27" s="177"/>
      <c r="AB27" s="177"/>
      <c r="AC27" s="177"/>
      <c r="AD27" s="178"/>
      <c r="AE27" s="16">
        <f t="shared" si="0"/>
        <v>0</v>
      </c>
      <c r="AF27" s="39" t="str">
        <f t="shared" si="1"/>
        <v>0</v>
      </c>
      <c r="AG27" s="40" t="b">
        <f t="shared" si="2"/>
        <v>0</v>
      </c>
      <c r="AH27" s="40">
        <f t="shared" si="3"/>
        <v>0</v>
      </c>
      <c r="AI27" s="40" t="str">
        <f t="shared" si="4"/>
        <v>0</v>
      </c>
      <c r="AJ27" s="40" t="b">
        <f t="shared" si="5"/>
        <v>0</v>
      </c>
      <c r="AK27" s="40" t="b">
        <f t="shared" si="6"/>
        <v>0</v>
      </c>
      <c r="AL27" s="40">
        <f t="shared" si="7"/>
        <v>0</v>
      </c>
      <c r="AM27" s="40" t="str">
        <f t="shared" si="8"/>
        <v>0</v>
      </c>
      <c r="AN27" s="40" t="b">
        <f t="shared" si="9"/>
        <v>0</v>
      </c>
      <c r="AO27" s="40" t="b">
        <f t="shared" si="10"/>
        <v>0</v>
      </c>
      <c r="AP27" s="40">
        <f t="shared" si="11"/>
        <v>0</v>
      </c>
      <c r="AQ27" s="40" t="str">
        <f t="shared" si="12"/>
        <v>0</v>
      </c>
      <c r="AR27" s="40">
        <f t="shared" si="13"/>
        <v>0</v>
      </c>
      <c r="AS27" s="41" t="str">
        <f t="shared" si="14"/>
        <v>0</v>
      </c>
    </row>
    <row r="28" spans="1:45" ht="25.5">
      <c r="A28" s="109" t="s">
        <v>64</v>
      </c>
      <c r="B28" s="56">
        <f>input1!B28</f>
        <v>0</v>
      </c>
      <c r="C28" s="67">
        <f>input1!C28</f>
        <v>0</v>
      </c>
      <c r="D28" s="68">
        <f>input1!D28</f>
        <v>0</v>
      </c>
      <c r="E28" s="69">
        <f>input1!E28</f>
        <v>1</v>
      </c>
      <c r="F28" s="176"/>
      <c r="G28" s="177"/>
      <c r="H28" s="177"/>
      <c r="I28" s="177"/>
      <c r="J28" s="178"/>
      <c r="K28" s="179"/>
      <c r="L28" s="177"/>
      <c r="M28" s="177"/>
      <c r="N28" s="177"/>
      <c r="O28" s="180"/>
      <c r="P28" s="176"/>
      <c r="Q28" s="177"/>
      <c r="R28" s="177"/>
      <c r="S28" s="177"/>
      <c r="T28" s="178"/>
      <c r="U28" s="179"/>
      <c r="V28" s="177"/>
      <c r="W28" s="177"/>
      <c r="X28" s="177"/>
      <c r="Y28" s="180"/>
      <c r="Z28" s="176"/>
      <c r="AA28" s="177"/>
      <c r="AB28" s="177"/>
      <c r="AC28" s="177"/>
      <c r="AD28" s="178"/>
      <c r="AE28" s="16">
        <f t="shared" si="0"/>
        <v>0</v>
      </c>
      <c r="AF28" s="39" t="str">
        <f t="shared" si="1"/>
        <v>0</v>
      </c>
      <c r="AG28" s="40" t="b">
        <f t="shared" si="2"/>
        <v>0</v>
      </c>
      <c r="AH28" s="40">
        <f t="shared" si="3"/>
        <v>0</v>
      </c>
      <c r="AI28" s="40" t="str">
        <f t="shared" si="4"/>
        <v>0</v>
      </c>
      <c r="AJ28" s="40" t="b">
        <f t="shared" si="5"/>
        <v>0</v>
      </c>
      <c r="AK28" s="40" t="b">
        <f t="shared" si="6"/>
        <v>0</v>
      </c>
      <c r="AL28" s="40">
        <f t="shared" si="7"/>
        <v>0</v>
      </c>
      <c r="AM28" s="40" t="str">
        <f t="shared" si="8"/>
        <v>0</v>
      </c>
      <c r="AN28" s="40" t="b">
        <f t="shared" si="9"/>
        <v>0</v>
      </c>
      <c r="AO28" s="40" t="b">
        <f t="shared" si="10"/>
        <v>0</v>
      </c>
      <c r="AP28" s="40">
        <f t="shared" si="11"/>
        <v>0</v>
      </c>
      <c r="AQ28" s="40" t="str">
        <f t="shared" si="12"/>
        <v>0</v>
      </c>
      <c r="AR28" s="40">
        <f t="shared" si="13"/>
        <v>0</v>
      </c>
      <c r="AS28" s="41" t="str">
        <f t="shared" si="14"/>
        <v>0</v>
      </c>
    </row>
    <row r="29" spans="1:45" ht="25.5">
      <c r="A29" s="109" t="s">
        <v>65</v>
      </c>
      <c r="B29" s="56">
        <f>input1!B29</f>
        <v>0</v>
      </c>
      <c r="C29" s="67">
        <f>input1!C29</f>
        <v>0</v>
      </c>
      <c r="D29" s="68">
        <f>input1!D29</f>
        <v>0</v>
      </c>
      <c r="E29" s="69">
        <f>input1!E29</f>
        <v>1</v>
      </c>
      <c r="F29" s="176"/>
      <c r="G29" s="177"/>
      <c r="H29" s="177"/>
      <c r="I29" s="177"/>
      <c r="J29" s="178"/>
      <c r="K29" s="179"/>
      <c r="L29" s="177"/>
      <c r="M29" s="177"/>
      <c r="N29" s="177"/>
      <c r="O29" s="180"/>
      <c r="P29" s="176"/>
      <c r="Q29" s="177"/>
      <c r="R29" s="177"/>
      <c r="S29" s="177"/>
      <c r="T29" s="178"/>
      <c r="U29" s="179"/>
      <c r="V29" s="177"/>
      <c r="W29" s="177"/>
      <c r="X29" s="177"/>
      <c r="Y29" s="180"/>
      <c r="Z29" s="176"/>
      <c r="AA29" s="177"/>
      <c r="AB29" s="177"/>
      <c r="AC29" s="177"/>
      <c r="AD29" s="178"/>
      <c r="AE29" s="16">
        <f t="shared" si="0"/>
        <v>0</v>
      </c>
      <c r="AF29" s="39" t="str">
        <f t="shared" si="1"/>
        <v>0</v>
      </c>
      <c r="AG29" s="40" t="b">
        <f t="shared" si="2"/>
        <v>0</v>
      </c>
      <c r="AH29" s="40">
        <f t="shared" si="3"/>
        <v>0</v>
      </c>
      <c r="AI29" s="40" t="str">
        <f t="shared" si="4"/>
        <v>0</v>
      </c>
      <c r="AJ29" s="40" t="b">
        <f t="shared" si="5"/>
        <v>0</v>
      </c>
      <c r="AK29" s="40" t="b">
        <f t="shared" si="6"/>
        <v>0</v>
      </c>
      <c r="AL29" s="40">
        <f t="shared" si="7"/>
        <v>0</v>
      </c>
      <c r="AM29" s="40" t="str">
        <f t="shared" si="8"/>
        <v>0</v>
      </c>
      <c r="AN29" s="40" t="b">
        <f t="shared" si="9"/>
        <v>0</v>
      </c>
      <c r="AO29" s="40" t="b">
        <f t="shared" si="10"/>
        <v>0</v>
      </c>
      <c r="AP29" s="40">
        <f t="shared" si="11"/>
        <v>0</v>
      </c>
      <c r="AQ29" s="40" t="str">
        <f t="shared" si="12"/>
        <v>0</v>
      </c>
      <c r="AR29" s="40">
        <f t="shared" si="13"/>
        <v>0</v>
      </c>
      <c r="AS29" s="41" t="str">
        <f t="shared" si="14"/>
        <v>0</v>
      </c>
    </row>
    <row r="30" spans="1:45" ht="25.5">
      <c r="A30" s="109" t="s">
        <v>66</v>
      </c>
      <c r="B30" s="56">
        <f>input1!B30</f>
        <v>0</v>
      </c>
      <c r="C30" s="67">
        <f>input1!C30</f>
        <v>0</v>
      </c>
      <c r="D30" s="68">
        <f>input1!D30</f>
        <v>0</v>
      </c>
      <c r="E30" s="69">
        <f>input1!E30</f>
        <v>1</v>
      </c>
      <c r="F30" s="176"/>
      <c r="G30" s="177"/>
      <c r="H30" s="177"/>
      <c r="I30" s="177"/>
      <c r="J30" s="178"/>
      <c r="K30" s="179"/>
      <c r="L30" s="177"/>
      <c r="M30" s="177"/>
      <c r="N30" s="177"/>
      <c r="O30" s="180"/>
      <c r="P30" s="176"/>
      <c r="Q30" s="177"/>
      <c r="R30" s="177"/>
      <c r="S30" s="177"/>
      <c r="T30" s="178"/>
      <c r="U30" s="179"/>
      <c r="V30" s="177"/>
      <c r="W30" s="177"/>
      <c r="X30" s="177"/>
      <c r="Y30" s="180"/>
      <c r="Z30" s="176"/>
      <c r="AA30" s="177"/>
      <c r="AB30" s="177"/>
      <c r="AC30" s="177"/>
      <c r="AD30" s="178"/>
      <c r="AE30" s="16">
        <f t="shared" si="0"/>
        <v>0</v>
      </c>
      <c r="AF30" s="39" t="str">
        <f t="shared" si="1"/>
        <v>0</v>
      </c>
      <c r="AG30" s="40" t="b">
        <f t="shared" si="2"/>
        <v>0</v>
      </c>
      <c r="AH30" s="40">
        <f t="shared" si="3"/>
        <v>0</v>
      </c>
      <c r="AI30" s="40" t="str">
        <f t="shared" si="4"/>
        <v>0</v>
      </c>
      <c r="AJ30" s="40" t="b">
        <f t="shared" si="5"/>
        <v>0</v>
      </c>
      <c r="AK30" s="40" t="b">
        <f t="shared" si="6"/>
        <v>0</v>
      </c>
      <c r="AL30" s="40">
        <f t="shared" si="7"/>
        <v>0</v>
      </c>
      <c r="AM30" s="40" t="str">
        <f t="shared" si="8"/>
        <v>0</v>
      </c>
      <c r="AN30" s="40" t="b">
        <f t="shared" si="9"/>
        <v>0</v>
      </c>
      <c r="AO30" s="40" t="b">
        <f t="shared" si="10"/>
        <v>0</v>
      </c>
      <c r="AP30" s="40">
        <f t="shared" si="11"/>
        <v>0</v>
      </c>
      <c r="AQ30" s="40" t="str">
        <f t="shared" si="12"/>
        <v>0</v>
      </c>
      <c r="AR30" s="40">
        <f t="shared" si="13"/>
        <v>0</v>
      </c>
      <c r="AS30" s="41" t="str">
        <f t="shared" si="14"/>
        <v>0</v>
      </c>
    </row>
    <row r="31" spans="1:45" ht="25.5">
      <c r="A31" s="109" t="s">
        <v>67</v>
      </c>
      <c r="B31" s="56">
        <f>input1!B31</f>
        <v>0</v>
      </c>
      <c r="C31" s="67">
        <f>input1!C31</f>
        <v>0</v>
      </c>
      <c r="D31" s="68">
        <f>input1!D31</f>
        <v>0</v>
      </c>
      <c r="E31" s="69">
        <f>input1!E31</f>
        <v>2</v>
      </c>
      <c r="F31" s="176"/>
      <c r="G31" s="177"/>
      <c r="H31" s="177"/>
      <c r="I31" s="177"/>
      <c r="J31" s="178"/>
      <c r="K31" s="179"/>
      <c r="L31" s="177"/>
      <c r="M31" s="177"/>
      <c r="N31" s="177"/>
      <c r="O31" s="180"/>
      <c r="P31" s="176"/>
      <c r="Q31" s="177"/>
      <c r="R31" s="177"/>
      <c r="S31" s="177"/>
      <c r="T31" s="178"/>
      <c r="U31" s="179"/>
      <c r="V31" s="177"/>
      <c r="W31" s="177"/>
      <c r="X31" s="177"/>
      <c r="Y31" s="180"/>
      <c r="Z31" s="176"/>
      <c r="AA31" s="177"/>
      <c r="AB31" s="177"/>
      <c r="AC31" s="177"/>
      <c r="AD31" s="178"/>
      <c r="AE31" s="16">
        <f t="shared" si="0"/>
        <v>0</v>
      </c>
      <c r="AF31" s="39" t="str">
        <f t="shared" si="1"/>
        <v>0</v>
      </c>
      <c r="AG31" s="40" t="b">
        <f t="shared" si="2"/>
        <v>0</v>
      </c>
      <c r="AH31" s="40">
        <f t="shared" si="3"/>
        <v>0</v>
      </c>
      <c r="AI31" s="40" t="str">
        <f t="shared" si="4"/>
        <v>0</v>
      </c>
      <c r="AJ31" s="40" t="b">
        <f t="shared" si="5"/>
        <v>0</v>
      </c>
      <c r="AK31" s="40" t="b">
        <f t="shared" si="6"/>
        <v>0</v>
      </c>
      <c r="AL31" s="40">
        <f t="shared" si="7"/>
        <v>0</v>
      </c>
      <c r="AM31" s="40" t="str">
        <f t="shared" si="8"/>
        <v>0</v>
      </c>
      <c r="AN31" s="40" t="b">
        <f t="shared" si="9"/>
        <v>0</v>
      </c>
      <c r="AO31" s="40" t="b">
        <f t="shared" si="10"/>
        <v>0</v>
      </c>
      <c r="AP31" s="40">
        <f t="shared" si="11"/>
        <v>0</v>
      </c>
      <c r="AQ31" s="40" t="str">
        <f t="shared" si="12"/>
        <v>0</v>
      </c>
      <c r="AR31" s="40">
        <f t="shared" si="13"/>
        <v>0</v>
      </c>
      <c r="AS31" s="41" t="str">
        <f t="shared" si="14"/>
        <v>0</v>
      </c>
    </row>
    <row r="32" spans="1:45" ht="25.5">
      <c r="A32" s="109" t="s">
        <v>68</v>
      </c>
      <c r="B32" s="56">
        <f>input1!B32</f>
        <v>0</v>
      </c>
      <c r="C32" s="67">
        <f>input1!C32</f>
        <v>0</v>
      </c>
      <c r="D32" s="68">
        <f>input1!D32</f>
        <v>0</v>
      </c>
      <c r="E32" s="69">
        <f>input1!E32</f>
        <v>2</v>
      </c>
      <c r="F32" s="176"/>
      <c r="G32" s="177"/>
      <c r="H32" s="177"/>
      <c r="I32" s="177"/>
      <c r="J32" s="178"/>
      <c r="K32" s="179"/>
      <c r="L32" s="177"/>
      <c r="M32" s="177"/>
      <c r="N32" s="177"/>
      <c r="O32" s="180"/>
      <c r="P32" s="176"/>
      <c r="Q32" s="177"/>
      <c r="R32" s="177"/>
      <c r="S32" s="177"/>
      <c r="T32" s="178"/>
      <c r="U32" s="179"/>
      <c r="V32" s="177"/>
      <c r="W32" s="177"/>
      <c r="X32" s="177"/>
      <c r="Y32" s="180"/>
      <c r="Z32" s="176"/>
      <c r="AA32" s="177"/>
      <c r="AB32" s="177"/>
      <c r="AC32" s="177"/>
      <c r="AD32" s="178"/>
      <c r="AE32" s="16">
        <f t="shared" si="0"/>
        <v>0</v>
      </c>
      <c r="AF32" s="39" t="str">
        <f t="shared" si="1"/>
        <v>0</v>
      </c>
      <c r="AG32" s="40" t="b">
        <f t="shared" si="2"/>
        <v>0</v>
      </c>
      <c r="AH32" s="40">
        <f t="shared" si="3"/>
        <v>0</v>
      </c>
      <c r="AI32" s="40" t="str">
        <f t="shared" si="4"/>
        <v>0</v>
      </c>
      <c r="AJ32" s="40" t="b">
        <f t="shared" si="5"/>
        <v>0</v>
      </c>
      <c r="AK32" s="40" t="b">
        <f t="shared" si="6"/>
        <v>0</v>
      </c>
      <c r="AL32" s="40">
        <f t="shared" si="7"/>
        <v>0</v>
      </c>
      <c r="AM32" s="40" t="str">
        <f t="shared" si="8"/>
        <v>0</v>
      </c>
      <c r="AN32" s="40" t="b">
        <f t="shared" si="9"/>
        <v>0</v>
      </c>
      <c r="AO32" s="40" t="b">
        <f t="shared" si="10"/>
        <v>0</v>
      </c>
      <c r="AP32" s="40">
        <f t="shared" si="11"/>
        <v>0</v>
      </c>
      <c r="AQ32" s="40" t="str">
        <f t="shared" si="12"/>
        <v>0</v>
      </c>
      <c r="AR32" s="40">
        <f t="shared" si="13"/>
        <v>0</v>
      </c>
      <c r="AS32" s="41" t="str">
        <f t="shared" si="14"/>
        <v>0</v>
      </c>
    </row>
    <row r="33" spans="1:45" ht="25.5">
      <c r="A33" s="109" t="s">
        <v>69</v>
      </c>
      <c r="B33" s="56">
        <f>input1!B33</f>
        <v>0</v>
      </c>
      <c r="C33" s="67">
        <f>input1!C33</f>
        <v>0</v>
      </c>
      <c r="D33" s="68">
        <f>input1!D33</f>
        <v>0</v>
      </c>
      <c r="E33" s="69">
        <f>input1!E33</f>
        <v>2</v>
      </c>
      <c r="F33" s="176"/>
      <c r="G33" s="177"/>
      <c r="H33" s="177"/>
      <c r="I33" s="177"/>
      <c r="J33" s="178"/>
      <c r="K33" s="179"/>
      <c r="L33" s="177"/>
      <c r="M33" s="177"/>
      <c r="N33" s="177"/>
      <c r="O33" s="180"/>
      <c r="P33" s="176"/>
      <c r="Q33" s="177"/>
      <c r="R33" s="177"/>
      <c r="S33" s="177"/>
      <c r="T33" s="178"/>
      <c r="U33" s="179"/>
      <c r="V33" s="177"/>
      <c r="W33" s="177"/>
      <c r="X33" s="177"/>
      <c r="Y33" s="180"/>
      <c r="Z33" s="176"/>
      <c r="AA33" s="177"/>
      <c r="AB33" s="177"/>
      <c r="AC33" s="177"/>
      <c r="AD33" s="178"/>
      <c r="AE33" s="16">
        <f t="shared" si="0"/>
        <v>0</v>
      </c>
      <c r="AF33" s="39" t="str">
        <f t="shared" si="1"/>
        <v>0</v>
      </c>
      <c r="AG33" s="40" t="b">
        <f t="shared" si="2"/>
        <v>0</v>
      </c>
      <c r="AH33" s="40">
        <f t="shared" si="3"/>
        <v>0</v>
      </c>
      <c r="AI33" s="40" t="str">
        <f t="shared" si="4"/>
        <v>0</v>
      </c>
      <c r="AJ33" s="40" t="b">
        <f t="shared" si="5"/>
        <v>0</v>
      </c>
      <c r="AK33" s="40" t="b">
        <f t="shared" si="6"/>
        <v>0</v>
      </c>
      <c r="AL33" s="40">
        <f t="shared" si="7"/>
        <v>0</v>
      </c>
      <c r="AM33" s="40" t="str">
        <f t="shared" si="8"/>
        <v>0</v>
      </c>
      <c r="AN33" s="40" t="b">
        <f t="shared" si="9"/>
        <v>0</v>
      </c>
      <c r="AO33" s="40" t="b">
        <f t="shared" si="10"/>
        <v>0</v>
      </c>
      <c r="AP33" s="40">
        <f t="shared" si="11"/>
        <v>0</v>
      </c>
      <c r="AQ33" s="40" t="str">
        <f t="shared" si="12"/>
        <v>0</v>
      </c>
      <c r="AR33" s="40">
        <f t="shared" si="13"/>
        <v>0</v>
      </c>
      <c r="AS33" s="41" t="str">
        <f t="shared" si="14"/>
        <v>0</v>
      </c>
    </row>
    <row r="34" spans="1:45" ht="25.5">
      <c r="A34" s="109" t="s">
        <v>70</v>
      </c>
      <c r="B34" s="56">
        <f>input1!B34</f>
        <v>0</v>
      </c>
      <c r="C34" s="67">
        <f>input1!C34</f>
        <v>0</v>
      </c>
      <c r="D34" s="68">
        <f>input1!D34</f>
        <v>0</v>
      </c>
      <c r="E34" s="69">
        <f>input1!E34</f>
        <v>2</v>
      </c>
      <c r="F34" s="176"/>
      <c r="G34" s="177"/>
      <c r="H34" s="177"/>
      <c r="I34" s="177"/>
      <c r="J34" s="178"/>
      <c r="K34" s="179"/>
      <c r="L34" s="177"/>
      <c r="M34" s="177"/>
      <c r="N34" s="177"/>
      <c r="O34" s="180"/>
      <c r="P34" s="176"/>
      <c r="Q34" s="177"/>
      <c r="R34" s="177"/>
      <c r="S34" s="177"/>
      <c r="T34" s="178"/>
      <c r="U34" s="179"/>
      <c r="V34" s="177"/>
      <c r="W34" s="177"/>
      <c r="X34" s="177"/>
      <c r="Y34" s="180"/>
      <c r="Z34" s="176"/>
      <c r="AA34" s="177"/>
      <c r="AB34" s="177"/>
      <c r="AC34" s="177"/>
      <c r="AD34" s="178"/>
      <c r="AE34" s="16">
        <f t="shared" si="0"/>
        <v>0</v>
      </c>
      <c r="AF34" s="39" t="str">
        <f t="shared" si="1"/>
        <v>0</v>
      </c>
      <c r="AG34" s="40" t="b">
        <f t="shared" si="2"/>
        <v>0</v>
      </c>
      <c r="AH34" s="40">
        <f t="shared" si="3"/>
        <v>0</v>
      </c>
      <c r="AI34" s="40" t="str">
        <f t="shared" si="4"/>
        <v>0</v>
      </c>
      <c r="AJ34" s="40" t="b">
        <f t="shared" si="5"/>
        <v>0</v>
      </c>
      <c r="AK34" s="40" t="b">
        <f t="shared" si="6"/>
        <v>0</v>
      </c>
      <c r="AL34" s="40">
        <f t="shared" si="7"/>
        <v>0</v>
      </c>
      <c r="AM34" s="40" t="str">
        <f t="shared" si="8"/>
        <v>0</v>
      </c>
      <c r="AN34" s="40" t="b">
        <f t="shared" si="9"/>
        <v>0</v>
      </c>
      <c r="AO34" s="40" t="b">
        <f t="shared" si="10"/>
        <v>0</v>
      </c>
      <c r="AP34" s="40">
        <f t="shared" si="11"/>
        <v>0</v>
      </c>
      <c r="AQ34" s="40" t="str">
        <f t="shared" si="12"/>
        <v>0</v>
      </c>
      <c r="AR34" s="40">
        <f t="shared" si="13"/>
        <v>0</v>
      </c>
      <c r="AS34" s="41" t="str">
        <f t="shared" si="14"/>
        <v>0</v>
      </c>
    </row>
    <row r="35" spans="1:45" ht="25.5">
      <c r="A35" s="109" t="s">
        <v>71</v>
      </c>
      <c r="B35" s="56">
        <f>input1!B35</f>
        <v>0</v>
      </c>
      <c r="C35" s="67">
        <f>input1!C35</f>
        <v>0</v>
      </c>
      <c r="D35" s="68">
        <f>input1!D35</f>
        <v>0</v>
      </c>
      <c r="E35" s="69">
        <f>input1!E35</f>
        <v>2</v>
      </c>
      <c r="F35" s="176"/>
      <c r="G35" s="177"/>
      <c r="H35" s="177"/>
      <c r="I35" s="177"/>
      <c r="J35" s="178"/>
      <c r="K35" s="179"/>
      <c r="L35" s="177"/>
      <c r="M35" s="177"/>
      <c r="N35" s="177"/>
      <c r="O35" s="180"/>
      <c r="P35" s="176"/>
      <c r="Q35" s="177"/>
      <c r="R35" s="177"/>
      <c r="S35" s="177"/>
      <c r="T35" s="178"/>
      <c r="U35" s="179"/>
      <c r="V35" s="177"/>
      <c r="W35" s="177"/>
      <c r="X35" s="177"/>
      <c r="Y35" s="180"/>
      <c r="Z35" s="176"/>
      <c r="AA35" s="177"/>
      <c r="AB35" s="177"/>
      <c r="AC35" s="177"/>
      <c r="AD35" s="178"/>
      <c r="AE35" s="16">
        <f t="shared" si="0"/>
        <v>0</v>
      </c>
      <c r="AF35" s="39" t="str">
        <f t="shared" si="1"/>
        <v>0</v>
      </c>
      <c r="AG35" s="40" t="b">
        <f t="shared" si="2"/>
        <v>0</v>
      </c>
      <c r="AH35" s="40">
        <f t="shared" si="3"/>
        <v>0</v>
      </c>
      <c r="AI35" s="40" t="str">
        <f t="shared" si="4"/>
        <v>0</v>
      </c>
      <c r="AJ35" s="40" t="b">
        <f t="shared" si="5"/>
        <v>0</v>
      </c>
      <c r="AK35" s="40" t="b">
        <f t="shared" si="6"/>
        <v>0</v>
      </c>
      <c r="AL35" s="40">
        <f t="shared" si="7"/>
        <v>0</v>
      </c>
      <c r="AM35" s="40" t="str">
        <f t="shared" si="8"/>
        <v>0</v>
      </c>
      <c r="AN35" s="40" t="b">
        <f t="shared" si="9"/>
        <v>0</v>
      </c>
      <c r="AO35" s="40" t="b">
        <f t="shared" si="10"/>
        <v>0</v>
      </c>
      <c r="AP35" s="40">
        <f t="shared" si="11"/>
        <v>0</v>
      </c>
      <c r="AQ35" s="40" t="str">
        <f t="shared" si="12"/>
        <v>0</v>
      </c>
      <c r="AR35" s="40">
        <f t="shared" si="13"/>
        <v>0</v>
      </c>
      <c r="AS35" s="41" t="str">
        <f t="shared" si="14"/>
        <v>0</v>
      </c>
    </row>
    <row r="36" spans="1:45" ht="25.5">
      <c r="A36" s="109" t="s">
        <v>72</v>
      </c>
      <c r="B36" s="56">
        <f>input1!B36</f>
        <v>0</v>
      </c>
      <c r="C36" s="67">
        <f>input1!C36</f>
        <v>0</v>
      </c>
      <c r="D36" s="68">
        <f>input1!D36</f>
        <v>0</v>
      </c>
      <c r="E36" s="69">
        <f>input1!E36</f>
        <v>2</v>
      </c>
      <c r="F36" s="176"/>
      <c r="G36" s="177"/>
      <c r="H36" s="177"/>
      <c r="I36" s="177"/>
      <c r="J36" s="178"/>
      <c r="K36" s="179"/>
      <c r="L36" s="177"/>
      <c r="M36" s="177"/>
      <c r="N36" s="177"/>
      <c r="O36" s="180"/>
      <c r="P36" s="176"/>
      <c r="Q36" s="177"/>
      <c r="R36" s="177"/>
      <c r="S36" s="177"/>
      <c r="T36" s="178"/>
      <c r="U36" s="179"/>
      <c r="V36" s="177"/>
      <c r="W36" s="177"/>
      <c r="X36" s="177"/>
      <c r="Y36" s="180"/>
      <c r="Z36" s="176"/>
      <c r="AA36" s="177"/>
      <c r="AB36" s="177"/>
      <c r="AC36" s="177"/>
      <c r="AD36" s="178"/>
      <c r="AE36" s="16">
        <f t="shared" si="0"/>
        <v>0</v>
      </c>
      <c r="AF36" s="39" t="str">
        <f t="shared" si="1"/>
        <v>0</v>
      </c>
      <c r="AG36" s="40" t="b">
        <f t="shared" si="2"/>
        <v>0</v>
      </c>
      <c r="AH36" s="40">
        <f t="shared" si="3"/>
        <v>0</v>
      </c>
      <c r="AI36" s="40" t="str">
        <f t="shared" si="4"/>
        <v>0</v>
      </c>
      <c r="AJ36" s="40" t="b">
        <f t="shared" si="5"/>
        <v>0</v>
      </c>
      <c r="AK36" s="40" t="b">
        <f t="shared" si="6"/>
        <v>0</v>
      </c>
      <c r="AL36" s="40">
        <f t="shared" si="7"/>
        <v>0</v>
      </c>
      <c r="AM36" s="40" t="str">
        <f t="shared" si="8"/>
        <v>0</v>
      </c>
      <c r="AN36" s="40" t="b">
        <f t="shared" si="9"/>
        <v>0</v>
      </c>
      <c r="AO36" s="40" t="b">
        <f t="shared" si="10"/>
        <v>0</v>
      </c>
      <c r="AP36" s="40">
        <f t="shared" si="11"/>
        <v>0</v>
      </c>
      <c r="AQ36" s="40" t="str">
        <f t="shared" si="12"/>
        <v>0</v>
      </c>
      <c r="AR36" s="40">
        <f t="shared" si="13"/>
        <v>0</v>
      </c>
      <c r="AS36" s="41" t="str">
        <f t="shared" si="14"/>
        <v>0</v>
      </c>
    </row>
    <row r="37" spans="1:45" ht="25.5">
      <c r="A37" s="109" t="s">
        <v>73</v>
      </c>
      <c r="B37" s="56">
        <f>input1!B37</f>
        <v>0</v>
      </c>
      <c r="C37" s="67">
        <f>input1!C37</f>
        <v>0</v>
      </c>
      <c r="D37" s="68">
        <f>input1!D37</f>
        <v>0</v>
      </c>
      <c r="E37" s="69">
        <f>input1!E37</f>
        <v>2</v>
      </c>
      <c r="F37" s="176"/>
      <c r="G37" s="177"/>
      <c r="H37" s="177"/>
      <c r="I37" s="177"/>
      <c r="J37" s="178"/>
      <c r="K37" s="179"/>
      <c r="L37" s="177"/>
      <c r="M37" s="177"/>
      <c r="N37" s="177"/>
      <c r="O37" s="180"/>
      <c r="P37" s="176"/>
      <c r="Q37" s="177"/>
      <c r="R37" s="177"/>
      <c r="S37" s="177"/>
      <c r="T37" s="178"/>
      <c r="U37" s="179"/>
      <c r="V37" s="177"/>
      <c r="W37" s="177"/>
      <c r="X37" s="177"/>
      <c r="Y37" s="180"/>
      <c r="Z37" s="176"/>
      <c r="AA37" s="177"/>
      <c r="AB37" s="177"/>
      <c r="AC37" s="177"/>
      <c r="AD37" s="178"/>
      <c r="AE37" s="16">
        <f t="shared" si="0"/>
        <v>0</v>
      </c>
      <c r="AF37" s="39" t="str">
        <f t="shared" si="1"/>
        <v>0</v>
      </c>
      <c r="AG37" s="40" t="b">
        <f t="shared" si="2"/>
        <v>0</v>
      </c>
      <c r="AH37" s="40">
        <f t="shared" si="3"/>
        <v>0</v>
      </c>
      <c r="AI37" s="40" t="str">
        <f t="shared" si="4"/>
        <v>0</v>
      </c>
      <c r="AJ37" s="40" t="b">
        <f t="shared" si="5"/>
        <v>0</v>
      </c>
      <c r="AK37" s="40" t="b">
        <f t="shared" si="6"/>
        <v>0</v>
      </c>
      <c r="AL37" s="40">
        <f t="shared" si="7"/>
        <v>0</v>
      </c>
      <c r="AM37" s="40" t="str">
        <f t="shared" si="8"/>
        <v>0</v>
      </c>
      <c r="AN37" s="40" t="b">
        <f t="shared" si="9"/>
        <v>0</v>
      </c>
      <c r="AO37" s="40" t="b">
        <f t="shared" si="10"/>
        <v>0</v>
      </c>
      <c r="AP37" s="40">
        <f t="shared" si="11"/>
        <v>0</v>
      </c>
      <c r="AQ37" s="40" t="str">
        <f t="shared" si="12"/>
        <v>0</v>
      </c>
      <c r="AR37" s="40">
        <f t="shared" si="13"/>
        <v>0</v>
      </c>
      <c r="AS37" s="41" t="str">
        <f t="shared" si="14"/>
        <v>0</v>
      </c>
    </row>
    <row r="38" spans="1:45" ht="25.5">
      <c r="A38" s="109" t="s">
        <v>74</v>
      </c>
      <c r="B38" s="56">
        <f>input1!B38</f>
        <v>0</v>
      </c>
      <c r="C38" s="67">
        <f>input1!C38</f>
        <v>0</v>
      </c>
      <c r="D38" s="68">
        <f>input1!D38</f>
        <v>0</v>
      </c>
      <c r="E38" s="69">
        <f>input1!E38</f>
        <v>2</v>
      </c>
      <c r="F38" s="176"/>
      <c r="G38" s="177"/>
      <c r="H38" s="177"/>
      <c r="I38" s="177"/>
      <c r="J38" s="178"/>
      <c r="K38" s="179"/>
      <c r="L38" s="177"/>
      <c r="M38" s="177"/>
      <c r="N38" s="177"/>
      <c r="O38" s="180"/>
      <c r="P38" s="176"/>
      <c r="Q38" s="177"/>
      <c r="R38" s="177"/>
      <c r="S38" s="177"/>
      <c r="T38" s="178"/>
      <c r="U38" s="179"/>
      <c r="V38" s="177"/>
      <c r="W38" s="177"/>
      <c r="X38" s="177"/>
      <c r="Y38" s="180"/>
      <c r="Z38" s="176"/>
      <c r="AA38" s="177"/>
      <c r="AB38" s="177"/>
      <c r="AC38" s="177"/>
      <c r="AD38" s="178"/>
      <c r="AE38" s="16">
        <f t="shared" si="0"/>
        <v>0</v>
      </c>
      <c r="AF38" s="39" t="str">
        <f t="shared" si="1"/>
        <v>0</v>
      </c>
      <c r="AG38" s="40" t="b">
        <f t="shared" si="2"/>
        <v>0</v>
      </c>
      <c r="AH38" s="40">
        <f t="shared" si="3"/>
        <v>0</v>
      </c>
      <c r="AI38" s="40" t="str">
        <f t="shared" si="4"/>
        <v>0</v>
      </c>
      <c r="AJ38" s="40" t="b">
        <f t="shared" si="5"/>
        <v>0</v>
      </c>
      <c r="AK38" s="40" t="b">
        <f t="shared" si="6"/>
        <v>0</v>
      </c>
      <c r="AL38" s="40">
        <f t="shared" si="7"/>
        <v>0</v>
      </c>
      <c r="AM38" s="40" t="str">
        <f t="shared" si="8"/>
        <v>0</v>
      </c>
      <c r="AN38" s="40" t="b">
        <f t="shared" si="9"/>
        <v>0</v>
      </c>
      <c r="AO38" s="40" t="b">
        <f t="shared" si="10"/>
        <v>0</v>
      </c>
      <c r="AP38" s="40">
        <f t="shared" si="11"/>
        <v>0</v>
      </c>
      <c r="AQ38" s="40" t="str">
        <f t="shared" si="12"/>
        <v>0</v>
      </c>
      <c r="AR38" s="40">
        <f t="shared" si="13"/>
        <v>0</v>
      </c>
      <c r="AS38" s="41" t="str">
        <f t="shared" si="14"/>
        <v>0</v>
      </c>
    </row>
    <row r="39" spans="1:45" ht="25.5">
      <c r="A39" s="109" t="s">
        <v>75</v>
      </c>
      <c r="B39" s="56">
        <f>input1!B39</f>
        <v>0</v>
      </c>
      <c r="C39" s="67">
        <f>input1!C39</f>
        <v>0</v>
      </c>
      <c r="D39" s="68">
        <f>input1!D39</f>
        <v>0</v>
      </c>
      <c r="E39" s="69">
        <f>input1!E39</f>
        <v>2</v>
      </c>
      <c r="F39" s="176"/>
      <c r="G39" s="177"/>
      <c r="H39" s="177"/>
      <c r="I39" s="177"/>
      <c r="J39" s="178"/>
      <c r="K39" s="179"/>
      <c r="L39" s="177"/>
      <c r="M39" s="177"/>
      <c r="N39" s="177"/>
      <c r="O39" s="180"/>
      <c r="P39" s="176"/>
      <c r="Q39" s="177"/>
      <c r="R39" s="177"/>
      <c r="S39" s="177"/>
      <c r="T39" s="178"/>
      <c r="U39" s="179"/>
      <c r="V39" s="177"/>
      <c r="W39" s="177"/>
      <c r="X39" s="177"/>
      <c r="Y39" s="180"/>
      <c r="Z39" s="176"/>
      <c r="AA39" s="177"/>
      <c r="AB39" s="177"/>
      <c r="AC39" s="177"/>
      <c r="AD39" s="178"/>
      <c r="AE39" s="16">
        <f t="shared" si="0"/>
        <v>0</v>
      </c>
      <c r="AF39" s="39" t="str">
        <f t="shared" si="1"/>
        <v>0</v>
      </c>
      <c r="AG39" s="40" t="b">
        <f t="shared" si="2"/>
        <v>0</v>
      </c>
      <c r="AH39" s="40">
        <f t="shared" si="3"/>
        <v>0</v>
      </c>
      <c r="AI39" s="40" t="str">
        <f t="shared" si="4"/>
        <v>0</v>
      </c>
      <c r="AJ39" s="40" t="b">
        <f t="shared" si="5"/>
        <v>0</v>
      </c>
      <c r="AK39" s="40" t="b">
        <f t="shared" si="6"/>
        <v>0</v>
      </c>
      <c r="AL39" s="40">
        <f t="shared" si="7"/>
        <v>0</v>
      </c>
      <c r="AM39" s="40" t="str">
        <f t="shared" si="8"/>
        <v>0</v>
      </c>
      <c r="AN39" s="40" t="b">
        <f t="shared" si="9"/>
        <v>0</v>
      </c>
      <c r="AO39" s="40" t="b">
        <f t="shared" si="10"/>
        <v>0</v>
      </c>
      <c r="AP39" s="40">
        <f t="shared" si="11"/>
        <v>0</v>
      </c>
      <c r="AQ39" s="40" t="str">
        <f t="shared" si="12"/>
        <v>0</v>
      </c>
      <c r="AR39" s="40">
        <f t="shared" si="13"/>
        <v>0</v>
      </c>
      <c r="AS39" s="41" t="str">
        <f t="shared" si="14"/>
        <v>0</v>
      </c>
    </row>
    <row r="40" spans="1:45" ht="25.5">
      <c r="A40" s="109" t="s">
        <v>76</v>
      </c>
      <c r="B40" s="56">
        <f>input1!B40</f>
        <v>0</v>
      </c>
      <c r="C40" s="67">
        <f>input1!C40</f>
        <v>0</v>
      </c>
      <c r="D40" s="68">
        <f>input1!D40</f>
        <v>0</v>
      </c>
      <c r="E40" s="69">
        <f>input1!E40</f>
        <v>2</v>
      </c>
      <c r="F40" s="176"/>
      <c r="G40" s="177"/>
      <c r="H40" s="177"/>
      <c r="I40" s="177"/>
      <c r="J40" s="178"/>
      <c r="K40" s="179"/>
      <c r="L40" s="177"/>
      <c r="M40" s="177"/>
      <c r="N40" s="177"/>
      <c r="O40" s="180"/>
      <c r="P40" s="176"/>
      <c r="Q40" s="177"/>
      <c r="R40" s="177"/>
      <c r="S40" s="177"/>
      <c r="T40" s="178"/>
      <c r="U40" s="179"/>
      <c r="V40" s="177"/>
      <c r="W40" s="177"/>
      <c r="X40" s="177"/>
      <c r="Y40" s="180"/>
      <c r="Z40" s="176"/>
      <c r="AA40" s="177"/>
      <c r="AB40" s="177"/>
      <c r="AC40" s="177"/>
      <c r="AD40" s="178"/>
      <c r="AE40" s="16">
        <f t="shared" si="0"/>
        <v>0</v>
      </c>
      <c r="AF40" s="39" t="str">
        <f t="shared" si="1"/>
        <v>0</v>
      </c>
      <c r="AG40" s="40" t="b">
        <f t="shared" si="2"/>
        <v>0</v>
      </c>
      <c r="AH40" s="40">
        <f t="shared" si="3"/>
        <v>0</v>
      </c>
      <c r="AI40" s="40" t="str">
        <f t="shared" si="4"/>
        <v>0</v>
      </c>
      <c r="AJ40" s="40" t="b">
        <f t="shared" si="5"/>
        <v>0</v>
      </c>
      <c r="AK40" s="40" t="b">
        <f t="shared" si="6"/>
        <v>0</v>
      </c>
      <c r="AL40" s="40">
        <f t="shared" si="7"/>
        <v>0</v>
      </c>
      <c r="AM40" s="40" t="str">
        <f t="shared" si="8"/>
        <v>0</v>
      </c>
      <c r="AN40" s="40" t="b">
        <f t="shared" si="9"/>
        <v>0</v>
      </c>
      <c r="AO40" s="40" t="b">
        <f t="shared" si="10"/>
        <v>0</v>
      </c>
      <c r="AP40" s="40">
        <f t="shared" si="11"/>
        <v>0</v>
      </c>
      <c r="AQ40" s="40" t="str">
        <f t="shared" si="12"/>
        <v>0</v>
      </c>
      <c r="AR40" s="40">
        <f t="shared" si="13"/>
        <v>0</v>
      </c>
      <c r="AS40" s="41" t="str">
        <f t="shared" si="14"/>
        <v>0</v>
      </c>
    </row>
    <row r="41" spans="1:45" ht="25.5">
      <c r="A41" s="109" t="s">
        <v>77</v>
      </c>
      <c r="B41" s="56">
        <f>input1!B41</f>
        <v>0</v>
      </c>
      <c r="C41" s="67">
        <f>input1!C41</f>
        <v>0</v>
      </c>
      <c r="D41" s="68">
        <f>input1!D41</f>
        <v>0</v>
      </c>
      <c r="E41" s="69">
        <f>input1!E41</f>
        <v>2</v>
      </c>
      <c r="F41" s="176"/>
      <c r="G41" s="177"/>
      <c r="H41" s="177"/>
      <c r="I41" s="177"/>
      <c r="J41" s="178"/>
      <c r="K41" s="179"/>
      <c r="L41" s="177"/>
      <c r="M41" s="177"/>
      <c r="N41" s="177"/>
      <c r="O41" s="180"/>
      <c r="P41" s="176"/>
      <c r="Q41" s="177"/>
      <c r="R41" s="177"/>
      <c r="S41" s="177"/>
      <c r="T41" s="178"/>
      <c r="U41" s="179"/>
      <c r="V41" s="177"/>
      <c r="W41" s="177"/>
      <c r="X41" s="177"/>
      <c r="Y41" s="180"/>
      <c r="Z41" s="176"/>
      <c r="AA41" s="177"/>
      <c r="AB41" s="177"/>
      <c r="AC41" s="177"/>
      <c r="AD41" s="178"/>
      <c r="AE41" s="16">
        <f t="shared" si="0"/>
        <v>0</v>
      </c>
      <c r="AF41" s="39" t="str">
        <f t="shared" si="1"/>
        <v>0</v>
      </c>
      <c r="AG41" s="40" t="b">
        <f t="shared" si="2"/>
        <v>0</v>
      </c>
      <c r="AH41" s="40">
        <f t="shared" si="3"/>
        <v>0</v>
      </c>
      <c r="AI41" s="40" t="str">
        <f t="shared" si="4"/>
        <v>0</v>
      </c>
      <c r="AJ41" s="40" t="b">
        <f t="shared" si="5"/>
        <v>0</v>
      </c>
      <c r="AK41" s="40" t="b">
        <f t="shared" si="6"/>
        <v>0</v>
      </c>
      <c r="AL41" s="40">
        <f t="shared" si="7"/>
        <v>0</v>
      </c>
      <c r="AM41" s="40" t="str">
        <f t="shared" si="8"/>
        <v>0</v>
      </c>
      <c r="AN41" s="40" t="b">
        <f t="shared" si="9"/>
        <v>0</v>
      </c>
      <c r="AO41" s="40" t="b">
        <f t="shared" si="10"/>
        <v>0</v>
      </c>
      <c r="AP41" s="40">
        <f t="shared" si="11"/>
        <v>0</v>
      </c>
      <c r="AQ41" s="40" t="str">
        <f t="shared" si="12"/>
        <v>0</v>
      </c>
      <c r="AR41" s="40">
        <f t="shared" si="13"/>
        <v>0</v>
      </c>
      <c r="AS41" s="41" t="str">
        <f t="shared" si="14"/>
        <v>0</v>
      </c>
    </row>
    <row r="42" spans="1:45" ht="25.5">
      <c r="A42" s="109" t="s">
        <v>78</v>
      </c>
      <c r="B42" s="56">
        <f>input1!B42</f>
        <v>0</v>
      </c>
      <c r="C42" s="67">
        <f>input1!C42</f>
        <v>0</v>
      </c>
      <c r="D42" s="68">
        <f>input1!D42</f>
        <v>0</v>
      </c>
      <c r="E42" s="69">
        <f>input1!E42</f>
        <v>2</v>
      </c>
      <c r="F42" s="176"/>
      <c r="G42" s="177"/>
      <c r="H42" s="177"/>
      <c r="I42" s="177"/>
      <c r="J42" s="178"/>
      <c r="K42" s="179"/>
      <c r="L42" s="177"/>
      <c r="M42" s="177"/>
      <c r="N42" s="177"/>
      <c r="O42" s="180"/>
      <c r="P42" s="176"/>
      <c r="Q42" s="177"/>
      <c r="R42" s="177"/>
      <c r="S42" s="177"/>
      <c r="T42" s="178"/>
      <c r="U42" s="179"/>
      <c r="V42" s="177"/>
      <c r="W42" s="177"/>
      <c r="X42" s="177"/>
      <c r="Y42" s="180"/>
      <c r="Z42" s="176"/>
      <c r="AA42" s="177"/>
      <c r="AB42" s="177"/>
      <c r="AC42" s="177"/>
      <c r="AD42" s="178"/>
      <c r="AE42" s="16">
        <f t="shared" si="0"/>
        <v>0</v>
      </c>
      <c r="AF42" s="39" t="str">
        <f t="shared" si="1"/>
        <v>0</v>
      </c>
      <c r="AG42" s="40" t="b">
        <f t="shared" si="2"/>
        <v>0</v>
      </c>
      <c r="AH42" s="40">
        <f t="shared" si="3"/>
        <v>0</v>
      </c>
      <c r="AI42" s="40" t="str">
        <f t="shared" si="4"/>
        <v>0</v>
      </c>
      <c r="AJ42" s="40" t="b">
        <f t="shared" si="5"/>
        <v>0</v>
      </c>
      <c r="AK42" s="40" t="b">
        <f t="shared" si="6"/>
        <v>0</v>
      </c>
      <c r="AL42" s="40">
        <f t="shared" si="7"/>
        <v>0</v>
      </c>
      <c r="AM42" s="40" t="str">
        <f t="shared" si="8"/>
        <v>0</v>
      </c>
      <c r="AN42" s="40" t="b">
        <f t="shared" si="9"/>
        <v>0</v>
      </c>
      <c r="AO42" s="40" t="b">
        <f t="shared" si="10"/>
        <v>0</v>
      </c>
      <c r="AP42" s="40">
        <f t="shared" si="11"/>
        <v>0</v>
      </c>
      <c r="AQ42" s="40" t="str">
        <f t="shared" si="12"/>
        <v>0</v>
      </c>
      <c r="AR42" s="40">
        <f t="shared" si="13"/>
        <v>0</v>
      </c>
      <c r="AS42" s="41" t="str">
        <f t="shared" si="14"/>
        <v>0</v>
      </c>
    </row>
    <row r="43" spans="1:45" ht="25.5">
      <c r="A43" s="109" t="s">
        <v>79</v>
      </c>
      <c r="B43" s="56">
        <f>input1!B43</f>
        <v>0</v>
      </c>
      <c r="C43" s="67">
        <f>input1!C43</f>
        <v>0</v>
      </c>
      <c r="D43" s="68">
        <f>input1!D43</f>
        <v>0</v>
      </c>
      <c r="E43" s="69">
        <f>input1!E43</f>
        <v>2</v>
      </c>
      <c r="F43" s="176"/>
      <c r="G43" s="177"/>
      <c r="H43" s="177"/>
      <c r="I43" s="177"/>
      <c r="J43" s="178"/>
      <c r="K43" s="179"/>
      <c r="L43" s="177"/>
      <c r="M43" s="177"/>
      <c r="N43" s="177"/>
      <c r="O43" s="180"/>
      <c r="P43" s="176"/>
      <c r="Q43" s="177"/>
      <c r="R43" s="177"/>
      <c r="S43" s="177"/>
      <c r="T43" s="178"/>
      <c r="U43" s="179"/>
      <c r="V43" s="177"/>
      <c r="W43" s="177"/>
      <c r="X43" s="177"/>
      <c r="Y43" s="180"/>
      <c r="Z43" s="176"/>
      <c r="AA43" s="177"/>
      <c r="AB43" s="177"/>
      <c r="AC43" s="177"/>
      <c r="AD43" s="178"/>
      <c r="AE43" s="16">
        <f t="shared" si="0"/>
        <v>0</v>
      </c>
      <c r="AF43" s="39" t="str">
        <f t="shared" si="1"/>
        <v>0</v>
      </c>
      <c r="AG43" s="40" t="b">
        <f t="shared" si="2"/>
        <v>0</v>
      </c>
      <c r="AH43" s="40">
        <f t="shared" si="3"/>
        <v>0</v>
      </c>
      <c r="AI43" s="40" t="str">
        <f t="shared" si="4"/>
        <v>0</v>
      </c>
      <c r="AJ43" s="40" t="b">
        <f t="shared" si="5"/>
        <v>0</v>
      </c>
      <c r="AK43" s="40" t="b">
        <f t="shared" si="6"/>
        <v>0</v>
      </c>
      <c r="AL43" s="40">
        <f t="shared" si="7"/>
        <v>0</v>
      </c>
      <c r="AM43" s="40" t="str">
        <f t="shared" si="8"/>
        <v>0</v>
      </c>
      <c r="AN43" s="40" t="b">
        <f t="shared" si="9"/>
        <v>0</v>
      </c>
      <c r="AO43" s="40" t="b">
        <f t="shared" si="10"/>
        <v>0</v>
      </c>
      <c r="AP43" s="40">
        <f t="shared" si="11"/>
        <v>0</v>
      </c>
      <c r="AQ43" s="40" t="str">
        <f t="shared" si="12"/>
        <v>0</v>
      </c>
      <c r="AR43" s="40">
        <f t="shared" si="13"/>
        <v>0</v>
      </c>
      <c r="AS43" s="41" t="str">
        <f t="shared" si="14"/>
        <v>0</v>
      </c>
    </row>
    <row r="44" spans="1:45" ht="25.5">
      <c r="A44" s="109" t="s">
        <v>80</v>
      </c>
      <c r="B44" s="56">
        <f>input1!B44</f>
        <v>0</v>
      </c>
      <c r="C44" s="67">
        <f>input1!C44</f>
        <v>0</v>
      </c>
      <c r="D44" s="68">
        <f>input1!D44</f>
        <v>0</v>
      </c>
      <c r="E44" s="69">
        <f>input1!E44</f>
        <v>2</v>
      </c>
      <c r="F44" s="176"/>
      <c r="G44" s="177"/>
      <c r="H44" s="177"/>
      <c r="I44" s="177"/>
      <c r="J44" s="178"/>
      <c r="K44" s="179"/>
      <c r="L44" s="177"/>
      <c r="M44" s="177"/>
      <c r="N44" s="177"/>
      <c r="O44" s="180"/>
      <c r="P44" s="176"/>
      <c r="Q44" s="177"/>
      <c r="R44" s="177"/>
      <c r="S44" s="177"/>
      <c r="T44" s="178"/>
      <c r="U44" s="179"/>
      <c r="V44" s="177"/>
      <c r="W44" s="177"/>
      <c r="X44" s="177"/>
      <c r="Y44" s="180"/>
      <c r="Z44" s="176"/>
      <c r="AA44" s="177"/>
      <c r="AB44" s="177"/>
      <c r="AC44" s="177"/>
      <c r="AD44" s="178"/>
      <c r="AE44" s="16">
        <f t="shared" si="0"/>
        <v>0</v>
      </c>
      <c r="AF44" s="39" t="str">
        <f t="shared" si="1"/>
        <v>0</v>
      </c>
      <c r="AG44" s="40" t="b">
        <f t="shared" si="2"/>
        <v>0</v>
      </c>
      <c r="AH44" s="40">
        <f t="shared" si="3"/>
        <v>0</v>
      </c>
      <c r="AI44" s="40" t="str">
        <f t="shared" si="4"/>
        <v>0</v>
      </c>
      <c r="AJ44" s="40" t="b">
        <f t="shared" si="5"/>
        <v>0</v>
      </c>
      <c r="AK44" s="40" t="b">
        <f t="shared" si="6"/>
        <v>0</v>
      </c>
      <c r="AL44" s="40">
        <f t="shared" si="7"/>
        <v>0</v>
      </c>
      <c r="AM44" s="40" t="str">
        <f t="shared" si="8"/>
        <v>0</v>
      </c>
      <c r="AN44" s="40" t="b">
        <f t="shared" si="9"/>
        <v>0</v>
      </c>
      <c r="AO44" s="40" t="b">
        <f t="shared" si="10"/>
        <v>0</v>
      </c>
      <c r="AP44" s="40">
        <f t="shared" si="11"/>
        <v>0</v>
      </c>
      <c r="AQ44" s="40" t="str">
        <f t="shared" si="12"/>
        <v>0</v>
      </c>
      <c r="AR44" s="40">
        <f t="shared" si="13"/>
        <v>0</v>
      </c>
      <c r="AS44" s="41" t="str">
        <f t="shared" si="14"/>
        <v>0</v>
      </c>
    </row>
    <row r="45" spans="1:45" ht="25.5">
      <c r="A45" s="109" t="s">
        <v>81</v>
      </c>
      <c r="B45" s="56">
        <f>input1!B45</f>
        <v>0</v>
      </c>
      <c r="C45" s="67">
        <f>input1!C45</f>
        <v>0</v>
      </c>
      <c r="D45" s="68">
        <f>input1!D45</f>
        <v>0</v>
      </c>
      <c r="E45" s="69">
        <f>input1!E45</f>
        <v>2</v>
      </c>
      <c r="F45" s="176"/>
      <c r="G45" s="177"/>
      <c r="H45" s="177"/>
      <c r="I45" s="177"/>
      <c r="J45" s="178"/>
      <c r="K45" s="179"/>
      <c r="L45" s="177"/>
      <c r="M45" s="177"/>
      <c r="N45" s="177"/>
      <c r="O45" s="180"/>
      <c r="P45" s="176"/>
      <c r="Q45" s="177"/>
      <c r="R45" s="177"/>
      <c r="S45" s="177"/>
      <c r="T45" s="178"/>
      <c r="U45" s="179"/>
      <c r="V45" s="177"/>
      <c r="W45" s="177"/>
      <c r="X45" s="177"/>
      <c r="Y45" s="180"/>
      <c r="Z45" s="176"/>
      <c r="AA45" s="177"/>
      <c r="AB45" s="177"/>
      <c r="AC45" s="177"/>
      <c r="AD45" s="178"/>
      <c r="AE45" s="16">
        <f t="shared" si="0"/>
        <v>0</v>
      </c>
      <c r="AF45" s="39" t="str">
        <f t="shared" si="1"/>
        <v>0</v>
      </c>
      <c r="AG45" s="40" t="b">
        <f t="shared" si="2"/>
        <v>0</v>
      </c>
      <c r="AH45" s="40">
        <f t="shared" si="3"/>
        <v>0</v>
      </c>
      <c r="AI45" s="40" t="str">
        <f t="shared" si="4"/>
        <v>0</v>
      </c>
      <c r="AJ45" s="40" t="b">
        <f t="shared" si="5"/>
        <v>0</v>
      </c>
      <c r="AK45" s="40" t="b">
        <f t="shared" si="6"/>
        <v>0</v>
      </c>
      <c r="AL45" s="40">
        <f t="shared" si="7"/>
        <v>0</v>
      </c>
      <c r="AM45" s="40" t="str">
        <f t="shared" si="8"/>
        <v>0</v>
      </c>
      <c r="AN45" s="40" t="b">
        <f t="shared" si="9"/>
        <v>0</v>
      </c>
      <c r="AO45" s="40" t="b">
        <f t="shared" si="10"/>
        <v>0</v>
      </c>
      <c r="AP45" s="40">
        <f t="shared" si="11"/>
        <v>0</v>
      </c>
      <c r="AQ45" s="40" t="str">
        <f t="shared" si="12"/>
        <v>0</v>
      </c>
      <c r="AR45" s="40">
        <f t="shared" si="13"/>
        <v>0</v>
      </c>
      <c r="AS45" s="41" t="str">
        <f t="shared" si="14"/>
        <v>0</v>
      </c>
    </row>
    <row r="46" spans="1:45" ht="25.5">
      <c r="A46" s="109" t="s">
        <v>82</v>
      </c>
      <c r="B46" s="56">
        <f>input1!B46</f>
        <v>0</v>
      </c>
      <c r="C46" s="67">
        <f>input1!C46</f>
        <v>0</v>
      </c>
      <c r="D46" s="68">
        <f>input1!D46</f>
        <v>0</v>
      </c>
      <c r="E46" s="69">
        <f>input1!E46</f>
        <v>2</v>
      </c>
      <c r="F46" s="176"/>
      <c r="G46" s="177"/>
      <c r="H46" s="177"/>
      <c r="I46" s="177"/>
      <c r="J46" s="178"/>
      <c r="K46" s="179"/>
      <c r="L46" s="177"/>
      <c r="M46" s="177"/>
      <c r="N46" s="177"/>
      <c r="O46" s="180"/>
      <c r="P46" s="176"/>
      <c r="Q46" s="177"/>
      <c r="R46" s="177"/>
      <c r="S46" s="177"/>
      <c r="T46" s="178"/>
      <c r="U46" s="179"/>
      <c r="V46" s="177"/>
      <c r="W46" s="177"/>
      <c r="X46" s="177"/>
      <c r="Y46" s="180"/>
      <c r="Z46" s="176"/>
      <c r="AA46" s="177"/>
      <c r="AB46" s="177"/>
      <c r="AC46" s="177"/>
      <c r="AD46" s="178"/>
      <c r="AE46" s="16">
        <f t="shared" si="0"/>
        <v>0</v>
      </c>
      <c r="AF46" s="39" t="str">
        <f t="shared" si="1"/>
        <v>0</v>
      </c>
      <c r="AG46" s="40" t="b">
        <f t="shared" si="2"/>
        <v>0</v>
      </c>
      <c r="AH46" s="40">
        <f t="shared" si="3"/>
        <v>0</v>
      </c>
      <c r="AI46" s="40" t="str">
        <f t="shared" si="4"/>
        <v>0</v>
      </c>
      <c r="AJ46" s="40" t="b">
        <f t="shared" si="5"/>
        <v>0</v>
      </c>
      <c r="AK46" s="40" t="b">
        <f t="shared" si="6"/>
        <v>0</v>
      </c>
      <c r="AL46" s="40">
        <f t="shared" si="7"/>
        <v>0</v>
      </c>
      <c r="AM46" s="40" t="str">
        <f t="shared" si="8"/>
        <v>0</v>
      </c>
      <c r="AN46" s="40" t="b">
        <f t="shared" si="9"/>
        <v>0</v>
      </c>
      <c r="AO46" s="40" t="b">
        <f t="shared" si="10"/>
        <v>0</v>
      </c>
      <c r="AP46" s="40">
        <f t="shared" si="11"/>
        <v>0</v>
      </c>
      <c r="AQ46" s="40" t="str">
        <f t="shared" si="12"/>
        <v>0</v>
      </c>
      <c r="AR46" s="40">
        <f t="shared" si="13"/>
        <v>0</v>
      </c>
      <c r="AS46" s="41" t="str">
        <f t="shared" si="14"/>
        <v>0</v>
      </c>
    </row>
    <row r="47" spans="1:45" ht="25.5">
      <c r="A47" s="109" t="s">
        <v>83</v>
      </c>
      <c r="B47" s="56">
        <f>input1!B47</f>
        <v>0</v>
      </c>
      <c r="C47" s="67">
        <f>input1!C47</f>
        <v>0</v>
      </c>
      <c r="D47" s="68">
        <f>input1!D47</f>
        <v>0</v>
      </c>
      <c r="E47" s="69">
        <f>input1!E47</f>
        <v>2</v>
      </c>
      <c r="F47" s="176"/>
      <c r="G47" s="177"/>
      <c r="H47" s="177"/>
      <c r="I47" s="177"/>
      <c r="J47" s="178"/>
      <c r="K47" s="179"/>
      <c r="L47" s="177"/>
      <c r="M47" s="177"/>
      <c r="N47" s="177"/>
      <c r="O47" s="180"/>
      <c r="P47" s="176"/>
      <c r="Q47" s="177"/>
      <c r="R47" s="177"/>
      <c r="S47" s="177"/>
      <c r="T47" s="178"/>
      <c r="U47" s="179"/>
      <c r="V47" s="177"/>
      <c r="W47" s="177"/>
      <c r="X47" s="177"/>
      <c r="Y47" s="180"/>
      <c r="Z47" s="176"/>
      <c r="AA47" s="177"/>
      <c r="AB47" s="177"/>
      <c r="AC47" s="177"/>
      <c r="AD47" s="178"/>
      <c r="AE47" s="16">
        <f t="shared" si="0"/>
        <v>0</v>
      </c>
      <c r="AF47" s="39" t="str">
        <f t="shared" si="1"/>
        <v>0</v>
      </c>
      <c r="AG47" s="40" t="b">
        <f t="shared" si="2"/>
        <v>0</v>
      </c>
      <c r="AH47" s="40">
        <f t="shared" si="3"/>
        <v>0</v>
      </c>
      <c r="AI47" s="40" t="str">
        <f t="shared" si="4"/>
        <v>0</v>
      </c>
      <c r="AJ47" s="40" t="b">
        <f t="shared" si="5"/>
        <v>0</v>
      </c>
      <c r="AK47" s="40" t="b">
        <f t="shared" si="6"/>
        <v>0</v>
      </c>
      <c r="AL47" s="40">
        <f t="shared" si="7"/>
        <v>0</v>
      </c>
      <c r="AM47" s="40" t="str">
        <f t="shared" si="8"/>
        <v>0</v>
      </c>
      <c r="AN47" s="40" t="b">
        <f t="shared" si="9"/>
        <v>0</v>
      </c>
      <c r="AO47" s="40" t="b">
        <f t="shared" si="10"/>
        <v>0</v>
      </c>
      <c r="AP47" s="40">
        <f t="shared" si="11"/>
        <v>0</v>
      </c>
      <c r="AQ47" s="40" t="str">
        <f t="shared" si="12"/>
        <v>0</v>
      </c>
      <c r="AR47" s="40">
        <f t="shared" si="13"/>
        <v>0</v>
      </c>
      <c r="AS47" s="41" t="str">
        <f t="shared" si="14"/>
        <v>0</v>
      </c>
    </row>
    <row r="48" spans="1:45" ht="25.5">
      <c r="A48" s="109" t="s">
        <v>84</v>
      </c>
      <c r="B48" s="56">
        <f>input1!B48</f>
        <v>0</v>
      </c>
      <c r="C48" s="67">
        <f>input1!C48</f>
        <v>0</v>
      </c>
      <c r="D48" s="68">
        <f>input1!D48</f>
        <v>0</v>
      </c>
      <c r="E48" s="69">
        <f>input1!E48</f>
        <v>2</v>
      </c>
      <c r="F48" s="176"/>
      <c r="G48" s="177"/>
      <c r="H48" s="177"/>
      <c r="I48" s="177"/>
      <c r="J48" s="178"/>
      <c r="K48" s="179"/>
      <c r="L48" s="177"/>
      <c r="M48" s="177"/>
      <c r="N48" s="177"/>
      <c r="O48" s="180"/>
      <c r="P48" s="176"/>
      <c r="Q48" s="177"/>
      <c r="R48" s="177"/>
      <c r="S48" s="177"/>
      <c r="T48" s="178"/>
      <c r="U48" s="179"/>
      <c r="V48" s="177"/>
      <c r="W48" s="177"/>
      <c r="X48" s="177"/>
      <c r="Y48" s="180"/>
      <c r="Z48" s="176"/>
      <c r="AA48" s="177"/>
      <c r="AB48" s="177"/>
      <c r="AC48" s="177"/>
      <c r="AD48" s="178"/>
      <c r="AE48" s="16">
        <f t="shared" si="0"/>
        <v>0</v>
      </c>
      <c r="AF48" s="39" t="str">
        <f t="shared" si="1"/>
        <v>0</v>
      </c>
      <c r="AG48" s="40" t="b">
        <f t="shared" si="2"/>
        <v>0</v>
      </c>
      <c r="AH48" s="40">
        <f t="shared" si="3"/>
        <v>0</v>
      </c>
      <c r="AI48" s="40" t="str">
        <f t="shared" si="4"/>
        <v>0</v>
      </c>
      <c r="AJ48" s="40" t="b">
        <f t="shared" si="5"/>
        <v>0</v>
      </c>
      <c r="AK48" s="40" t="b">
        <f t="shared" si="6"/>
        <v>0</v>
      </c>
      <c r="AL48" s="40">
        <f t="shared" si="7"/>
        <v>0</v>
      </c>
      <c r="AM48" s="40" t="str">
        <f t="shared" si="8"/>
        <v>0</v>
      </c>
      <c r="AN48" s="40" t="b">
        <f t="shared" si="9"/>
        <v>0</v>
      </c>
      <c r="AO48" s="40" t="b">
        <f t="shared" si="10"/>
        <v>0</v>
      </c>
      <c r="AP48" s="40">
        <f t="shared" si="11"/>
        <v>0</v>
      </c>
      <c r="AQ48" s="40" t="str">
        <f t="shared" si="12"/>
        <v>0</v>
      </c>
      <c r="AR48" s="40">
        <f t="shared" si="13"/>
        <v>0</v>
      </c>
      <c r="AS48" s="41" t="str">
        <f t="shared" si="14"/>
        <v>0</v>
      </c>
    </row>
    <row r="49" spans="1:45" ht="25.5">
      <c r="A49" s="109" t="s">
        <v>85</v>
      </c>
      <c r="B49" s="56">
        <f>input1!B49</f>
        <v>0</v>
      </c>
      <c r="C49" s="67">
        <f>input1!C49</f>
        <v>0</v>
      </c>
      <c r="D49" s="68">
        <f>input1!D49</f>
        <v>0</v>
      </c>
      <c r="E49" s="69">
        <f>input1!E49</f>
        <v>2</v>
      </c>
      <c r="F49" s="176"/>
      <c r="G49" s="177"/>
      <c r="H49" s="177"/>
      <c r="I49" s="177"/>
      <c r="J49" s="178"/>
      <c r="K49" s="179"/>
      <c r="L49" s="177"/>
      <c r="M49" s="177"/>
      <c r="N49" s="177"/>
      <c r="O49" s="180"/>
      <c r="P49" s="176"/>
      <c r="Q49" s="177"/>
      <c r="R49" s="177"/>
      <c r="S49" s="177"/>
      <c r="T49" s="178"/>
      <c r="U49" s="179"/>
      <c r="V49" s="177"/>
      <c r="W49" s="177"/>
      <c r="X49" s="177"/>
      <c r="Y49" s="180"/>
      <c r="Z49" s="176"/>
      <c r="AA49" s="177"/>
      <c r="AB49" s="177"/>
      <c r="AC49" s="177"/>
      <c r="AD49" s="178"/>
      <c r="AE49" s="16">
        <f t="shared" si="0"/>
        <v>0</v>
      </c>
      <c r="AF49" s="39" t="str">
        <f t="shared" si="1"/>
        <v>0</v>
      </c>
      <c r="AG49" s="40" t="b">
        <f t="shared" si="2"/>
        <v>0</v>
      </c>
      <c r="AH49" s="40">
        <f t="shared" si="3"/>
        <v>0</v>
      </c>
      <c r="AI49" s="40" t="str">
        <f t="shared" si="4"/>
        <v>0</v>
      </c>
      <c r="AJ49" s="40" t="b">
        <f t="shared" si="5"/>
        <v>0</v>
      </c>
      <c r="AK49" s="40" t="b">
        <f t="shared" si="6"/>
        <v>0</v>
      </c>
      <c r="AL49" s="40">
        <f t="shared" si="7"/>
        <v>0</v>
      </c>
      <c r="AM49" s="40" t="str">
        <f t="shared" si="8"/>
        <v>0</v>
      </c>
      <c r="AN49" s="40" t="b">
        <f t="shared" si="9"/>
        <v>0</v>
      </c>
      <c r="AO49" s="40" t="b">
        <f t="shared" si="10"/>
        <v>0</v>
      </c>
      <c r="AP49" s="40">
        <f t="shared" si="11"/>
        <v>0</v>
      </c>
      <c r="AQ49" s="40" t="str">
        <f t="shared" si="12"/>
        <v>0</v>
      </c>
      <c r="AR49" s="40">
        <f t="shared" si="13"/>
        <v>0</v>
      </c>
      <c r="AS49" s="41" t="str">
        <f t="shared" si="14"/>
        <v>0</v>
      </c>
    </row>
    <row r="50" spans="1:45" ht="25.5">
      <c r="A50" s="109" t="s">
        <v>86</v>
      </c>
      <c r="B50" s="56">
        <f>input1!B50</f>
        <v>0</v>
      </c>
      <c r="C50" s="67">
        <f>input1!C50</f>
        <v>0</v>
      </c>
      <c r="D50" s="68">
        <f>input1!D50</f>
        <v>0</v>
      </c>
      <c r="E50" s="69">
        <f>input1!E50</f>
        <v>2</v>
      </c>
      <c r="F50" s="176"/>
      <c r="G50" s="177"/>
      <c r="H50" s="177"/>
      <c r="I50" s="177"/>
      <c r="J50" s="178"/>
      <c r="K50" s="179"/>
      <c r="L50" s="177"/>
      <c r="M50" s="177"/>
      <c r="N50" s="177"/>
      <c r="O50" s="180"/>
      <c r="P50" s="176"/>
      <c r="Q50" s="177"/>
      <c r="R50" s="177"/>
      <c r="S50" s="177"/>
      <c r="T50" s="178"/>
      <c r="U50" s="179"/>
      <c r="V50" s="177"/>
      <c r="W50" s="177"/>
      <c r="X50" s="177"/>
      <c r="Y50" s="180"/>
      <c r="Z50" s="176"/>
      <c r="AA50" s="177"/>
      <c r="AB50" s="177"/>
      <c r="AC50" s="177"/>
      <c r="AD50" s="178"/>
      <c r="AE50" s="16">
        <f t="shared" si="0"/>
        <v>0</v>
      </c>
      <c r="AF50" s="39" t="str">
        <f t="shared" si="1"/>
        <v>0</v>
      </c>
      <c r="AG50" s="40" t="b">
        <f t="shared" si="2"/>
        <v>0</v>
      </c>
      <c r="AH50" s="40">
        <f t="shared" si="3"/>
        <v>0</v>
      </c>
      <c r="AI50" s="40" t="str">
        <f t="shared" si="4"/>
        <v>0</v>
      </c>
      <c r="AJ50" s="40" t="b">
        <f t="shared" si="5"/>
        <v>0</v>
      </c>
      <c r="AK50" s="40" t="b">
        <f t="shared" si="6"/>
        <v>0</v>
      </c>
      <c r="AL50" s="40">
        <f t="shared" si="7"/>
        <v>0</v>
      </c>
      <c r="AM50" s="40" t="str">
        <f t="shared" si="8"/>
        <v>0</v>
      </c>
      <c r="AN50" s="40" t="b">
        <f t="shared" si="9"/>
        <v>0</v>
      </c>
      <c r="AO50" s="40" t="b">
        <f t="shared" si="10"/>
        <v>0</v>
      </c>
      <c r="AP50" s="40">
        <f t="shared" si="11"/>
        <v>0</v>
      </c>
      <c r="AQ50" s="40" t="str">
        <f t="shared" si="12"/>
        <v>0</v>
      </c>
      <c r="AR50" s="40">
        <f t="shared" si="13"/>
        <v>0</v>
      </c>
      <c r="AS50" s="41" t="str">
        <f t="shared" si="14"/>
        <v>0</v>
      </c>
    </row>
    <row r="51" spans="1:45" ht="25.5">
      <c r="A51" s="109" t="s">
        <v>87</v>
      </c>
      <c r="B51" s="56">
        <f>input1!B51</f>
        <v>0</v>
      </c>
      <c r="C51" s="67">
        <f>input1!C51</f>
        <v>0</v>
      </c>
      <c r="D51" s="68">
        <f>input1!D51</f>
        <v>0</v>
      </c>
      <c r="E51" s="69">
        <f>input1!E51</f>
        <v>2</v>
      </c>
      <c r="F51" s="176"/>
      <c r="G51" s="177"/>
      <c r="H51" s="177"/>
      <c r="I51" s="177"/>
      <c r="J51" s="178"/>
      <c r="K51" s="179"/>
      <c r="L51" s="177"/>
      <c r="M51" s="177"/>
      <c r="N51" s="177"/>
      <c r="O51" s="180"/>
      <c r="P51" s="176"/>
      <c r="Q51" s="177"/>
      <c r="R51" s="177"/>
      <c r="S51" s="177"/>
      <c r="T51" s="178"/>
      <c r="U51" s="179"/>
      <c r="V51" s="177"/>
      <c r="W51" s="177"/>
      <c r="X51" s="177"/>
      <c r="Y51" s="180"/>
      <c r="Z51" s="176"/>
      <c r="AA51" s="177"/>
      <c r="AB51" s="177"/>
      <c r="AC51" s="177"/>
      <c r="AD51" s="178"/>
      <c r="AE51" s="16">
        <f t="shared" si="0"/>
        <v>0</v>
      </c>
      <c r="AF51" s="39" t="str">
        <f t="shared" si="1"/>
        <v>0</v>
      </c>
      <c r="AG51" s="40" t="b">
        <f t="shared" si="2"/>
        <v>0</v>
      </c>
      <c r="AH51" s="40">
        <f t="shared" si="3"/>
        <v>0</v>
      </c>
      <c r="AI51" s="40" t="str">
        <f t="shared" si="4"/>
        <v>0</v>
      </c>
      <c r="AJ51" s="40" t="b">
        <f t="shared" si="5"/>
        <v>0</v>
      </c>
      <c r="AK51" s="40" t="b">
        <f t="shared" si="6"/>
        <v>0</v>
      </c>
      <c r="AL51" s="40">
        <f t="shared" si="7"/>
        <v>0</v>
      </c>
      <c r="AM51" s="40" t="str">
        <f t="shared" si="8"/>
        <v>0</v>
      </c>
      <c r="AN51" s="40" t="b">
        <f t="shared" si="9"/>
        <v>0</v>
      </c>
      <c r="AO51" s="40" t="b">
        <f t="shared" si="10"/>
        <v>0</v>
      </c>
      <c r="AP51" s="40">
        <f t="shared" si="11"/>
        <v>0</v>
      </c>
      <c r="AQ51" s="40" t="str">
        <f t="shared" si="12"/>
        <v>0</v>
      </c>
      <c r="AR51" s="40">
        <f t="shared" si="13"/>
        <v>0</v>
      </c>
      <c r="AS51" s="41" t="str">
        <f t="shared" si="14"/>
        <v>0</v>
      </c>
    </row>
    <row r="52" spans="1:45" ht="25.5">
      <c r="A52" s="109" t="s">
        <v>88</v>
      </c>
      <c r="B52" s="56">
        <f>input1!B52</f>
        <v>0</v>
      </c>
      <c r="C52" s="67">
        <f>input1!C52</f>
        <v>0</v>
      </c>
      <c r="D52" s="68">
        <f>input1!D52</f>
        <v>0</v>
      </c>
      <c r="E52" s="69">
        <f>input1!E52</f>
        <v>2</v>
      </c>
      <c r="F52" s="176"/>
      <c r="G52" s="177"/>
      <c r="H52" s="177"/>
      <c r="I52" s="177"/>
      <c r="J52" s="178"/>
      <c r="K52" s="179"/>
      <c r="L52" s="177"/>
      <c r="M52" s="177"/>
      <c r="N52" s="177"/>
      <c r="O52" s="180"/>
      <c r="P52" s="176"/>
      <c r="Q52" s="177"/>
      <c r="R52" s="177"/>
      <c r="S52" s="177"/>
      <c r="T52" s="178"/>
      <c r="U52" s="179"/>
      <c r="V52" s="177"/>
      <c r="W52" s="177"/>
      <c r="X52" s="177"/>
      <c r="Y52" s="180"/>
      <c r="Z52" s="176"/>
      <c r="AA52" s="177"/>
      <c r="AB52" s="177"/>
      <c r="AC52" s="177"/>
      <c r="AD52" s="178"/>
      <c r="AE52" s="16">
        <f t="shared" si="0"/>
        <v>0</v>
      </c>
      <c r="AF52" s="39" t="str">
        <f t="shared" si="1"/>
        <v>0</v>
      </c>
      <c r="AG52" s="40" t="b">
        <f t="shared" si="2"/>
        <v>0</v>
      </c>
      <c r="AH52" s="40">
        <f t="shared" si="3"/>
        <v>0</v>
      </c>
      <c r="AI52" s="40" t="str">
        <f t="shared" si="4"/>
        <v>0</v>
      </c>
      <c r="AJ52" s="40" t="b">
        <f t="shared" si="5"/>
        <v>0</v>
      </c>
      <c r="AK52" s="40" t="b">
        <f t="shared" si="6"/>
        <v>0</v>
      </c>
      <c r="AL52" s="40">
        <f t="shared" si="7"/>
        <v>0</v>
      </c>
      <c r="AM52" s="40" t="str">
        <f t="shared" si="8"/>
        <v>0</v>
      </c>
      <c r="AN52" s="40" t="b">
        <f t="shared" si="9"/>
        <v>0</v>
      </c>
      <c r="AO52" s="40" t="b">
        <f t="shared" si="10"/>
        <v>0</v>
      </c>
      <c r="AP52" s="40">
        <f t="shared" si="11"/>
        <v>0</v>
      </c>
      <c r="AQ52" s="40" t="str">
        <f t="shared" si="12"/>
        <v>0</v>
      </c>
      <c r="AR52" s="40">
        <f t="shared" si="13"/>
        <v>0</v>
      </c>
      <c r="AS52" s="41" t="str">
        <f t="shared" si="14"/>
        <v>0</v>
      </c>
    </row>
    <row r="53" spans="1:45" ht="25.5">
      <c r="A53" s="109" t="s">
        <v>89</v>
      </c>
      <c r="B53" s="56">
        <f>input1!B53</f>
        <v>0</v>
      </c>
      <c r="C53" s="67">
        <f>input1!C53</f>
        <v>0</v>
      </c>
      <c r="D53" s="68">
        <f>input1!D53</f>
        <v>0</v>
      </c>
      <c r="E53" s="69">
        <f>input1!E53</f>
        <v>2</v>
      </c>
      <c r="F53" s="176"/>
      <c r="G53" s="177"/>
      <c r="H53" s="177"/>
      <c r="I53" s="177"/>
      <c r="J53" s="178"/>
      <c r="K53" s="179"/>
      <c r="L53" s="177"/>
      <c r="M53" s="177"/>
      <c r="N53" s="177"/>
      <c r="O53" s="180"/>
      <c r="P53" s="176"/>
      <c r="Q53" s="177"/>
      <c r="R53" s="177"/>
      <c r="S53" s="177"/>
      <c r="T53" s="178"/>
      <c r="U53" s="179"/>
      <c r="V53" s="177"/>
      <c r="W53" s="177"/>
      <c r="X53" s="177"/>
      <c r="Y53" s="180"/>
      <c r="Z53" s="176"/>
      <c r="AA53" s="177"/>
      <c r="AB53" s="177"/>
      <c r="AC53" s="177"/>
      <c r="AD53" s="178"/>
      <c r="AE53" s="16">
        <f t="shared" si="0"/>
        <v>0</v>
      </c>
      <c r="AF53" s="39" t="str">
        <f t="shared" si="1"/>
        <v>0</v>
      </c>
      <c r="AG53" s="40" t="b">
        <f t="shared" si="2"/>
        <v>0</v>
      </c>
      <c r="AH53" s="40">
        <f t="shared" si="3"/>
        <v>0</v>
      </c>
      <c r="AI53" s="40" t="str">
        <f t="shared" si="4"/>
        <v>0</v>
      </c>
      <c r="AJ53" s="40" t="b">
        <f t="shared" si="5"/>
        <v>0</v>
      </c>
      <c r="AK53" s="40" t="b">
        <f t="shared" si="6"/>
        <v>0</v>
      </c>
      <c r="AL53" s="40">
        <f t="shared" si="7"/>
        <v>0</v>
      </c>
      <c r="AM53" s="40" t="str">
        <f t="shared" si="8"/>
        <v>0</v>
      </c>
      <c r="AN53" s="40" t="b">
        <f t="shared" si="9"/>
        <v>0</v>
      </c>
      <c r="AO53" s="40" t="b">
        <f t="shared" si="10"/>
        <v>0</v>
      </c>
      <c r="AP53" s="40">
        <f t="shared" si="11"/>
        <v>0</v>
      </c>
      <c r="AQ53" s="40" t="str">
        <f t="shared" si="12"/>
        <v>0</v>
      </c>
      <c r="AR53" s="40">
        <f t="shared" si="13"/>
        <v>0</v>
      </c>
      <c r="AS53" s="41" t="str">
        <f t="shared" si="14"/>
        <v>0</v>
      </c>
    </row>
    <row r="54" spans="1:45" ht="25.5">
      <c r="A54" s="109" t="s">
        <v>90</v>
      </c>
      <c r="B54" s="56">
        <f>input1!B54</f>
        <v>0</v>
      </c>
      <c r="C54" s="67">
        <f>input1!C54</f>
        <v>0</v>
      </c>
      <c r="D54" s="68">
        <f>input1!D54</f>
        <v>0</v>
      </c>
      <c r="E54" s="69">
        <f>input1!E54</f>
        <v>2</v>
      </c>
      <c r="F54" s="176"/>
      <c r="G54" s="177"/>
      <c r="H54" s="177"/>
      <c r="I54" s="177"/>
      <c r="J54" s="178"/>
      <c r="K54" s="179"/>
      <c r="L54" s="177"/>
      <c r="M54" s="177"/>
      <c r="N54" s="177"/>
      <c r="O54" s="180"/>
      <c r="P54" s="176"/>
      <c r="Q54" s="177"/>
      <c r="R54" s="177"/>
      <c r="S54" s="177"/>
      <c r="T54" s="178"/>
      <c r="U54" s="179"/>
      <c r="V54" s="177"/>
      <c r="W54" s="177"/>
      <c r="X54" s="177"/>
      <c r="Y54" s="180"/>
      <c r="Z54" s="176"/>
      <c r="AA54" s="177"/>
      <c r="AB54" s="177"/>
      <c r="AC54" s="177"/>
      <c r="AD54" s="178"/>
      <c r="AE54" s="16">
        <f t="shared" si="0"/>
        <v>0</v>
      </c>
      <c r="AF54" s="39" t="str">
        <f t="shared" si="1"/>
        <v>0</v>
      </c>
      <c r="AG54" s="40" t="b">
        <f t="shared" si="2"/>
        <v>0</v>
      </c>
      <c r="AH54" s="40">
        <f t="shared" si="3"/>
        <v>0</v>
      </c>
      <c r="AI54" s="40" t="str">
        <f t="shared" si="4"/>
        <v>0</v>
      </c>
      <c r="AJ54" s="40" t="b">
        <f t="shared" si="5"/>
        <v>0</v>
      </c>
      <c r="AK54" s="40" t="b">
        <f t="shared" si="6"/>
        <v>0</v>
      </c>
      <c r="AL54" s="40">
        <f t="shared" si="7"/>
        <v>0</v>
      </c>
      <c r="AM54" s="40" t="str">
        <f t="shared" si="8"/>
        <v>0</v>
      </c>
      <c r="AN54" s="40" t="b">
        <f t="shared" si="9"/>
        <v>0</v>
      </c>
      <c r="AO54" s="40" t="b">
        <f t="shared" si="10"/>
        <v>0</v>
      </c>
      <c r="AP54" s="40">
        <f t="shared" si="11"/>
        <v>0</v>
      </c>
      <c r="AQ54" s="40" t="str">
        <f t="shared" si="12"/>
        <v>0</v>
      </c>
      <c r="AR54" s="40">
        <f t="shared" si="13"/>
        <v>0</v>
      </c>
      <c r="AS54" s="41" t="str">
        <f t="shared" si="14"/>
        <v>0</v>
      </c>
    </row>
    <row r="55" spans="1:45" ht="25.5">
      <c r="A55" s="109" t="s">
        <v>91</v>
      </c>
      <c r="B55" s="56">
        <f>input1!B55</f>
        <v>0</v>
      </c>
      <c r="C55" s="67">
        <f>input1!C55</f>
        <v>0</v>
      </c>
      <c r="D55" s="68">
        <f>input1!D55</f>
        <v>0</v>
      </c>
      <c r="E55" s="69">
        <f>input1!E55</f>
        <v>2</v>
      </c>
      <c r="F55" s="176"/>
      <c r="G55" s="177"/>
      <c r="H55" s="177"/>
      <c r="I55" s="177"/>
      <c r="J55" s="178"/>
      <c r="K55" s="179"/>
      <c r="L55" s="177"/>
      <c r="M55" s="177"/>
      <c r="N55" s="177"/>
      <c r="O55" s="180"/>
      <c r="P55" s="176"/>
      <c r="Q55" s="177"/>
      <c r="R55" s="177"/>
      <c r="S55" s="177"/>
      <c r="T55" s="178"/>
      <c r="U55" s="179"/>
      <c r="V55" s="177"/>
      <c r="W55" s="177"/>
      <c r="X55" s="177"/>
      <c r="Y55" s="180"/>
      <c r="Z55" s="176"/>
      <c r="AA55" s="177"/>
      <c r="AB55" s="177"/>
      <c r="AC55" s="177"/>
      <c r="AD55" s="178"/>
      <c r="AE55" s="16">
        <f aca="true" t="shared" si="15" ref="AE55:AE61">H55+M55+R55+U55+AC55</f>
        <v>0</v>
      </c>
      <c r="AF55" s="39" t="str">
        <f aca="true" t="shared" si="16" ref="AF55:AF61">IF(AE55=0,"0",AE55)</f>
        <v>0</v>
      </c>
      <c r="AG55" s="40" t="b">
        <f aca="true" t="shared" si="17" ref="AG55:AG61">IF(L55=3,1,IF(L55=2,2,IF(L55=1,3)))</f>
        <v>0</v>
      </c>
      <c r="AH55" s="40">
        <f aca="true" t="shared" si="18" ref="AH55:AH61">J55+AG55+Q55+W55+AA55</f>
        <v>0</v>
      </c>
      <c r="AI55" s="40" t="str">
        <f aca="true" t="shared" si="19" ref="AI55:AI61">IF(AH55=0,"0",AH55)</f>
        <v>0</v>
      </c>
      <c r="AJ55" s="40" t="b">
        <f aca="true" t="shared" si="20" ref="AJ55:AJ61">IF(Z55=3,1,IF(Z55=2,2,IF(Z55=1,3)))</f>
        <v>0</v>
      </c>
      <c r="AK55" s="40" t="b">
        <f aca="true" t="shared" si="21" ref="AK55:AK61">IF(AD55=3,1,IF(AD55=2,2,IF(AD55=1,3)))</f>
        <v>0</v>
      </c>
      <c r="AL55" s="40">
        <f aca="true" t="shared" si="22" ref="AL55:AL61">G55+O55+T55+AJ55+AK55</f>
        <v>0</v>
      </c>
      <c r="AM55" s="40" t="str">
        <f aca="true" t="shared" si="23" ref="AM55:AM61">IF(AL55=0,"0",AL55)</f>
        <v>0</v>
      </c>
      <c r="AN55" s="40" t="b">
        <f aca="true" t="shared" si="24" ref="AN55:AN61">IF(P55=3,1,IF(P55=2,2,IF(P55=1,3)))</f>
        <v>0</v>
      </c>
      <c r="AO55" s="40" t="b">
        <f aca="true" t="shared" si="25" ref="AO55:AO61">IF(S55=3,1,IF(S55=2,2,IF(S55=1,3)))</f>
        <v>0</v>
      </c>
      <c r="AP55" s="40">
        <f aca="true" t="shared" si="26" ref="AP55:AP61">K55+AN55+AO55+X55+AB55</f>
        <v>0</v>
      </c>
      <c r="AQ55" s="40" t="str">
        <f aca="true" t="shared" si="27" ref="AQ55:AQ61">IF(AP55=0,"0",AP55)</f>
        <v>0</v>
      </c>
      <c r="AR55" s="40">
        <f aca="true" t="shared" si="28" ref="AR55:AR61">F55+I55+N55+V55+Y55</f>
        <v>0</v>
      </c>
      <c r="AS55" s="41" t="str">
        <f aca="true" t="shared" si="29" ref="AS55:AS61">IF(AR55=0,"0",AR55)</f>
        <v>0</v>
      </c>
    </row>
    <row r="56" spans="1:45" ht="25.5">
      <c r="A56" s="109" t="s">
        <v>92</v>
      </c>
      <c r="B56" s="56">
        <f>input1!B56</f>
        <v>0</v>
      </c>
      <c r="C56" s="67">
        <f>input1!C56</f>
        <v>0</v>
      </c>
      <c r="D56" s="68">
        <f>input1!D56</f>
        <v>0</v>
      </c>
      <c r="E56" s="69">
        <f>input1!E56</f>
        <v>2</v>
      </c>
      <c r="F56" s="176"/>
      <c r="G56" s="177"/>
      <c r="H56" s="177"/>
      <c r="I56" s="177"/>
      <c r="J56" s="178"/>
      <c r="K56" s="179"/>
      <c r="L56" s="177"/>
      <c r="M56" s="177"/>
      <c r="N56" s="177"/>
      <c r="O56" s="180"/>
      <c r="P56" s="176"/>
      <c r="Q56" s="177"/>
      <c r="R56" s="177"/>
      <c r="S56" s="177"/>
      <c r="T56" s="178"/>
      <c r="U56" s="179"/>
      <c r="V56" s="177"/>
      <c r="W56" s="177"/>
      <c r="X56" s="177"/>
      <c r="Y56" s="180"/>
      <c r="Z56" s="176"/>
      <c r="AA56" s="177"/>
      <c r="AB56" s="177"/>
      <c r="AC56" s="177"/>
      <c r="AD56" s="178"/>
      <c r="AE56" s="16">
        <f t="shared" si="15"/>
        <v>0</v>
      </c>
      <c r="AF56" s="39" t="str">
        <f t="shared" si="16"/>
        <v>0</v>
      </c>
      <c r="AG56" s="40" t="b">
        <f t="shared" si="17"/>
        <v>0</v>
      </c>
      <c r="AH56" s="40">
        <f t="shared" si="18"/>
        <v>0</v>
      </c>
      <c r="AI56" s="40" t="str">
        <f t="shared" si="19"/>
        <v>0</v>
      </c>
      <c r="AJ56" s="40" t="b">
        <f t="shared" si="20"/>
        <v>0</v>
      </c>
      <c r="AK56" s="40" t="b">
        <f t="shared" si="21"/>
        <v>0</v>
      </c>
      <c r="AL56" s="40">
        <f t="shared" si="22"/>
        <v>0</v>
      </c>
      <c r="AM56" s="40" t="str">
        <f t="shared" si="23"/>
        <v>0</v>
      </c>
      <c r="AN56" s="40" t="b">
        <f t="shared" si="24"/>
        <v>0</v>
      </c>
      <c r="AO56" s="40" t="b">
        <f t="shared" si="25"/>
        <v>0</v>
      </c>
      <c r="AP56" s="40">
        <f t="shared" si="26"/>
        <v>0</v>
      </c>
      <c r="AQ56" s="40" t="str">
        <f t="shared" si="27"/>
        <v>0</v>
      </c>
      <c r="AR56" s="40">
        <f t="shared" si="28"/>
        <v>0</v>
      </c>
      <c r="AS56" s="41" t="str">
        <f t="shared" si="29"/>
        <v>0</v>
      </c>
    </row>
    <row r="57" spans="1:45" ht="25.5">
      <c r="A57" s="109" t="s">
        <v>94</v>
      </c>
      <c r="B57" s="56">
        <f>input1!B57</f>
        <v>0</v>
      </c>
      <c r="C57" s="67">
        <f>input1!C57</f>
        <v>0</v>
      </c>
      <c r="D57" s="68">
        <f>input1!D57</f>
        <v>0</v>
      </c>
      <c r="E57" s="69">
        <f>input1!E57</f>
        <v>2</v>
      </c>
      <c r="F57" s="176"/>
      <c r="G57" s="177"/>
      <c r="H57" s="177"/>
      <c r="I57" s="177"/>
      <c r="J57" s="178"/>
      <c r="K57" s="179"/>
      <c r="L57" s="177"/>
      <c r="M57" s="177"/>
      <c r="N57" s="177"/>
      <c r="O57" s="180"/>
      <c r="P57" s="176"/>
      <c r="Q57" s="177"/>
      <c r="R57" s="177"/>
      <c r="S57" s="177"/>
      <c r="T57" s="178"/>
      <c r="U57" s="179"/>
      <c r="V57" s="177"/>
      <c r="W57" s="177"/>
      <c r="X57" s="177"/>
      <c r="Y57" s="180"/>
      <c r="Z57" s="176"/>
      <c r="AA57" s="177"/>
      <c r="AB57" s="177"/>
      <c r="AC57" s="177"/>
      <c r="AD57" s="178"/>
      <c r="AE57" s="16">
        <f t="shared" si="15"/>
        <v>0</v>
      </c>
      <c r="AF57" s="39" t="str">
        <f t="shared" si="16"/>
        <v>0</v>
      </c>
      <c r="AG57" s="40" t="b">
        <f t="shared" si="17"/>
        <v>0</v>
      </c>
      <c r="AH57" s="40">
        <f t="shared" si="18"/>
        <v>0</v>
      </c>
      <c r="AI57" s="40" t="str">
        <f t="shared" si="19"/>
        <v>0</v>
      </c>
      <c r="AJ57" s="40" t="b">
        <f t="shared" si="20"/>
        <v>0</v>
      </c>
      <c r="AK57" s="40" t="b">
        <f t="shared" si="21"/>
        <v>0</v>
      </c>
      <c r="AL57" s="40">
        <f t="shared" si="22"/>
        <v>0</v>
      </c>
      <c r="AM57" s="40" t="str">
        <f t="shared" si="23"/>
        <v>0</v>
      </c>
      <c r="AN57" s="40" t="b">
        <f t="shared" si="24"/>
        <v>0</v>
      </c>
      <c r="AO57" s="40" t="b">
        <f t="shared" si="25"/>
        <v>0</v>
      </c>
      <c r="AP57" s="40">
        <f t="shared" si="26"/>
        <v>0</v>
      </c>
      <c r="AQ57" s="40" t="str">
        <f t="shared" si="27"/>
        <v>0</v>
      </c>
      <c r="AR57" s="40">
        <f t="shared" si="28"/>
        <v>0</v>
      </c>
      <c r="AS57" s="41" t="str">
        <f t="shared" si="29"/>
        <v>0</v>
      </c>
    </row>
    <row r="58" spans="1:45" ht="25.5">
      <c r="A58" s="109" t="s">
        <v>95</v>
      </c>
      <c r="B58" s="56">
        <f>input1!B58</f>
        <v>0</v>
      </c>
      <c r="C58" s="67">
        <f>input1!C58</f>
        <v>0</v>
      </c>
      <c r="D58" s="68">
        <f>input1!D58</f>
        <v>0</v>
      </c>
      <c r="E58" s="69">
        <f>input1!E58</f>
        <v>2</v>
      </c>
      <c r="F58" s="176"/>
      <c r="G58" s="177"/>
      <c r="H58" s="177"/>
      <c r="I58" s="177"/>
      <c r="J58" s="178"/>
      <c r="K58" s="179"/>
      <c r="L58" s="177"/>
      <c r="M58" s="177"/>
      <c r="N58" s="177"/>
      <c r="O58" s="180"/>
      <c r="P58" s="176"/>
      <c r="Q58" s="177"/>
      <c r="R58" s="177"/>
      <c r="S58" s="177"/>
      <c r="T58" s="178"/>
      <c r="U58" s="179"/>
      <c r="V58" s="177"/>
      <c r="W58" s="177"/>
      <c r="X58" s="177"/>
      <c r="Y58" s="180"/>
      <c r="Z58" s="176"/>
      <c r="AA58" s="177"/>
      <c r="AB58" s="177"/>
      <c r="AC58" s="177"/>
      <c r="AD58" s="178"/>
      <c r="AE58" s="16">
        <f t="shared" si="15"/>
        <v>0</v>
      </c>
      <c r="AF58" s="39" t="str">
        <f t="shared" si="16"/>
        <v>0</v>
      </c>
      <c r="AG58" s="40" t="b">
        <f t="shared" si="17"/>
        <v>0</v>
      </c>
      <c r="AH58" s="40">
        <f t="shared" si="18"/>
        <v>0</v>
      </c>
      <c r="AI58" s="40" t="str">
        <f t="shared" si="19"/>
        <v>0</v>
      </c>
      <c r="AJ58" s="40" t="b">
        <f t="shared" si="20"/>
        <v>0</v>
      </c>
      <c r="AK58" s="40" t="b">
        <f t="shared" si="21"/>
        <v>0</v>
      </c>
      <c r="AL58" s="40">
        <f t="shared" si="22"/>
        <v>0</v>
      </c>
      <c r="AM58" s="40" t="str">
        <f t="shared" si="23"/>
        <v>0</v>
      </c>
      <c r="AN58" s="40" t="b">
        <f t="shared" si="24"/>
        <v>0</v>
      </c>
      <c r="AO58" s="40" t="b">
        <f t="shared" si="25"/>
        <v>0</v>
      </c>
      <c r="AP58" s="40">
        <f t="shared" si="26"/>
        <v>0</v>
      </c>
      <c r="AQ58" s="40" t="str">
        <f t="shared" si="27"/>
        <v>0</v>
      </c>
      <c r="AR58" s="40">
        <f t="shared" si="28"/>
        <v>0</v>
      </c>
      <c r="AS58" s="41" t="str">
        <f t="shared" si="29"/>
        <v>0</v>
      </c>
    </row>
    <row r="59" spans="1:45" ht="25.5">
      <c r="A59" s="109" t="s">
        <v>96</v>
      </c>
      <c r="B59" s="56">
        <f>input1!B59</f>
        <v>0</v>
      </c>
      <c r="C59" s="67">
        <f>input1!C59</f>
        <v>0</v>
      </c>
      <c r="D59" s="68">
        <f>input1!D59</f>
        <v>0</v>
      </c>
      <c r="E59" s="69">
        <f>input1!E59</f>
        <v>2</v>
      </c>
      <c r="F59" s="176"/>
      <c r="G59" s="177"/>
      <c r="H59" s="177"/>
      <c r="I59" s="177"/>
      <c r="J59" s="178"/>
      <c r="K59" s="179"/>
      <c r="L59" s="177"/>
      <c r="M59" s="177"/>
      <c r="N59" s="177"/>
      <c r="O59" s="180"/>
      <c r="P59" s="176"/>
      <c r="Q59" s="177"/>
      <c r="R59" s="177"/>
      <c r="S59" s="177"/>
      <c r="T59" s="178"/>
      <c r="U59" s="179"/>
      <c r="V59" s="177"/>
      <c r="W59" s="177"/>
      <c r="X59" s="177"/>
      <c r="Y59" s="180"/>
      <c r="Z59" s="176"/>
      <c r="AA59" s="177"/>
      <c r="AB59" s="177"/>
      <c r="AC59" s="177"/>
      <c r="AD59" s="178"/>
      <c r="AE59" s="16">
        <f t="shared" si="15"/>
        <v>0</v>
      </c>
      <c r="AF59" s="39" t="str">
        <f t="shared" si="16"/>
        <v>0</v>
      </c>
      <c r="AG59" s="40" t="b">
        <f t="shared" si="17"/>
        <v>0</v>
      </c>
      <c r="AH59" s="40">
        <f t="shared" si="18"/>
        <v>0</v>
      </c>
      <c r="AI59" s="40" t="str">
        <f t="shared" si="19"/>
        <v>0</v>
      </c>
      <c r="AJ59" s="40" t="b">
        <f t="shared" si="20"/>
        <v>0</v>
      </c>
      <c r="AK59" s="40" t="b">
        <f t="shared" si="21"/>
        <v>0</v>
      </c>
      <c r="AL59" s="40">
        <f t="shared" si="22"/>
        <v>0</v>
      </c>
      <c r="AM59" s="40" t="str">
        <f t="shared" si="23"/>
        <v>0</v>
      </c>
      <c r="AN59" s="40" t="b">
        <f t="shared" si="24"/>
        <v>0</v>
      </c>
      <c r="AO59" s="40" t="b">
        <f t="shared" si="25"/>
        <v>0</v>
      </c>
      <c r="AP59" s="40">
        <f t="shared" si="26"/>
        <v>0</v>
      </c>
      <c r="AQ59" s="40" t="str">
        <f t="shared" si="27"/>
        <v>0</v>
      </c>
      <c r="AR59" s="40">
        <f t="shared" si="28"/>
        <v>0</v>
      </c>
      <c r="AS59" s="41" t="str">
        <f t="shared" si="29"/>
        <v>0</v>
      </c>
    </row>
    <row r="60" spans="1:45" ht="25.5">
      <c r="A60" s="109" t="s">
        <v>97</v>
      </c>
      <c r="B60" s="56">
        <f>input1!B60</f>
        <v>0</v>
      </c>
      <c r="C60" s="67">
        <f>input1!C60</f>
        <v>0</v>
      </c>
      <c r="D60" s="68">
        <f>input1!D60</f>
        <v>0</v>
      </c>
      <c r="E60" s="69">
        <f>input1!E60</f>
        <v>2</v>
      </c>
      <c r="F60" s="176"/>
      <c r="G60" s="177"/>
      <c r="H60" s="177"/>
      <c r="I60" s="177"/>
      <c r="J60" s="178"/>
      <c r="K60" s="179"/>
      <c r="L60" s="177"/>
      <c r="M60" s="177"/>
      <c r="N60" s="177"/>
      <c r="O60" s="180"/>
      <c r="P60" s="176"/>
      <c r="Q60" s="177"/>
      <c r="R60" s="177"/>
      <c r="S60" s="177"/>
      <c r="T60" s="178"/>
      <c r="U60" s="179"/>
      <c r="V60" s="177"/>
      <c r="W60" s="177"/>
      <c r="X60" s="177"/>
      <c r="Y60" s="180"/>
      <c r="Z60" s="176"/>
      <c r="AA60" s="177"/>
      <c r="AB60" s="177"/>
      <c r="AC60" s="177"/>
      <c r="AD60" s="178"/>
      <c r="AE60" s="16">
        <f t="shared" si="15"/>
        <v>0</v>
      </c>
      <c r="AF60" s="39" t="str">
        <f t="shared" si="16"/>
        <v>0</v>
      </c>
      <c r="AG60" s="40" t="b">
        <f t="shared" si="17"/>
        <v>0</v>
      </c>
      <c r="AH60" s="40">
        <f t="shared" si="18"/>
        <v>0</v>
      </c>
      <c r="AI60" s="40" t="str">
        <f t="shared" si="19"/>
        <v>0</v>
      </c>
      <c r="AJ60" s="40" t="b">
        <f t="shared" si="20"/>
        <v>0</v>
      </c>
      <c r="AK60" s="40" t="b">
        <f t="shared" si="21"/>
        <v>0</v>
      </c>
      <c r="AL60" s="40">
        <f t="shared" si="22"/>
        <v>0</v>
      </c>
      <c r="AM60" s="40" t="str">
        <f t="shared" si="23"/>
        <v>0</v>
      </c>
      <c r="AN60" s="40" t="b">
        <f t="shared" si="24"/>
        <v>0</v>
      </c>
      <c r="AO60" s="40" t="b">
        <f t="shared" si="25"/>
        <v>0</v>
      </c>
      <c r="AP60" s="40">
        <f t="shared" si="26"/>
        <v>0</v>
      </c>
      <c r="AQ60" s="40" t="str">
        <f t="shared" si="27"/>
        <v>0</v>
      </c>
      <c r="AR60" s="40">
        <f t="shared" si="28"/>
        <v>0</v>
      </c>
      <c r="AS60" s="41" t="str">
        <f t="shared" si="29"/>
        <v>0</v>
      </c>
    </row>
    <row r="61" spans="1:45" ht="25.5">
      <c r="A61" s="109" t="s">
        <v>98</v>
      </c>
      <c r="B61" s="56">
        <f>input1!B61</f>
        <v>0</v>
      </c>
      <c r="C61" s="67">
        <f>input1!C61</f>
        <v>0</v>
      </c>
      <c r="D61" s="68">
        <f>input1!D61</f>
        <v>0</v>
      </c>
      <c r="E61" s="69">
        <f>input1!E61</f>
        <v>2</v>
      </c>
      <c r="F61" s="176"/>
      <c r="G61" s="177"/>
      <c r="H61" s="177"/>
      <c r="I61" s="177"/>
      <c r="J61" s="178"/>
      <c r="K61" s="179"/>
      <c r="L61" s="177"/>
      <c r="M61" s="177"/>
      <c r="N61" s="177"/>
      <c r="O61" s="180"/>
      <c r="P61" s="176"/>
      <c r="Q61" s="177"/>
      <c r="R61" s="177"/>
      <c r="S61" s="177"/>
      <c r="T61" s="178"/>
      <c r="U61" s="179"/>
      <c r="V61" s="177"/>
      <c r="W61" s="177"/>
      <c r="X61" s="177"/>
      <c r="Y61" s="180"/>
      <c r="Z61" s="176"/>
      <c r="AA61" s="177"/>
      <c r="AB61" s="177"/>
      <c r="AC61" s="177"/>
      <c r="AD61" s="178"/>
      <c r="AE61" s="16">
        <f t="shared" si="15"/>
        <v>0</v>
      </c>
      <c r="AF61" s="39" t="str">
        <f t="shared" si="16"/>
        <v>0</v>
      </c>
      <c r="AG61" s="40" t="b">
        <f t="shared" si="17"/>
        <v>0</v>
      </c>
      <c r="AH61" s="40">
        <f t="shared" si="18"/>
        <v>0</v>
      </c>
      <c r="AI61" s="40" t="str">
        <f t="shared" si="19"/>
        <v>0</v>
      </c>
      <c r="AJ61" s="40" t="b">
        <f t="shared" si="20"/>
        <v>0</v>
      </c>
      <c r="AK61" s="40" t="b">
        <f t="shared" si="21"/>
        <v>0</v>
      </c>
      <c r="AL61" s="40">
        <f t="shared" si="22"/>
        <v>0</v>
      </c>
      <c r="AM61" s="40" t="str">
        <f t="shared" si="23"/>
        <v>0</v>
      </c>
      <c r="AN61" s="40" t="b">
        <f t="shared" si="24"/>
        <v>0</v>
      </c>
      <c r="AO61" s="40" t="b">
        <f t="shared" si="25"/>
        <v>0</v>
      </c>
      <c r="AP61" s="40">
        <f t="shared" si="26"/>
        <v>0</v>
      </c>
      <c r="AQ61" s="40" t="str">
        <f t="shared" si="27"/>
        <v>0</v>
      </c>
      <c r="AR61" s="40">
        <f t="shared" si="28"/>
        <v>0</v>
      </c>
      <c r="AS61" s="41" t="str">
        <f t="shared" si="29"/>
        <v>0</v>
      </c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E61"/>
  <sheetViews>
    <sheetView zoomScalePageLayoutView="0" workbookViewId="0" topLeftCell="A1">
      <selection activeCell="A56" sqref="A56:S6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6.14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3" t="s">
        <v>9</v>
      </c>
      <c r="B1" s="214"/>
      <c r="C1" s="214"/>
      <c r="D1" s="214"/>
      <c r="E1" s="214"/>
      <c r="F1" s="215"/>
      <c r="G1" s="204" t="s">
        <v>25</v>
      </c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</row>
    <row r="2" spans="1:19" ht="22.5" customHeight="1" thickBot="1">
      <c r="A2" s="210" t="str">
        <f>input1!A2</f>
        <v>ชั้น ม.</v>
      </c>
      <c r="B2" s="211"/>
      <c r="C2" s="211"/>
      <c r="D2" s="211"/>
      <c r="E2" s="211"/>
      <c r="F2" s="212"/>
      <c r="G2" s="204" t="s">
        <v>19</v>
      </c>
      <c r="H2" s="206"/>
      <c r="I2" s="216" t="s">
        <v>20</v>
      </c>
      <c r="J2" s="216"/>
      <c r="K2" s="204" t="s">
        <v>21</v>
      </c>
      <c r="L2" s="206"/>
      <c r="M2" s="216" t="s">
        <v>22</v>
      </c>
      <c r="N2" s="216"/>
      <c r="O2" s="204" t="s">
        <v>23</v>
      </c>
      <c r="P2" s="206"/>
      <c r="Q2" s="108"/>
      <c r="R2" s="204" t="s">
        <v>24</v>
      </c>
      <c r="S2" s="206"/>
    </row>
    <row r="3" spans="1:19" ht="21" thickBot="1">
      <c r="A3" s="53" t="s">
        <v>4</v>
      </c>
      <c r="B3" s="54" t="s">
        <v>3</v>
      </c>
      <c r="C3" s="55" t="s">
        <v>5</v>
      </c>
      <c r="D3" s="54" t="s">
        <v>6</v>
      </c>
      <c r="E3" s="55" t="s">
        <v>7</v>
      </c>
      <c r="F3" s="74" t="s">
        <v>7</v>
      </c>
      <c r="G3" s="75" t="s">
        <v>17</v>
      </c>
      <c r="H3" s="76" t="s">
        <v>18</v>
      </c>
      <c r="I3" s="75" t="s">
        <v>17</v>
      </c>
      <c r="J3" s="77" t="s">
        <v>18</v>
      </c>
      <c r="K3" s="78" t="s">
        <v>17</v>
      </c>
      <c r="L3" s="76" t="s">
        <v>18</v>
      </c>
      <c r="M3" s="75" t="s">
        <v>17</v>
      </c>
      <c r="N3" s="77" t="s">
        <v>18</v>
      </c>
      <c r="O3" s="78" t="s">
        <v>17</v>
      </c>
      <c r="P3" s="79" t="s">
        <v>18</v>
      </c>
      <c r="Q3" s="80"/>
      <c r="R3" s="106" t="s">
        <v>17</v>
      </c>
      <c r="S3" s="54" t="s">
        <v>18</v>
      </c>
    </row>
    <row r="4" spans="1:19" s="6" customFormat="1" ht="18" customHeight="1">
      <c r="A4" s="109" t="s">
        <v>41</v>
      </c>
      <c r="B4" s="56" t="str">
        <f>input1!B4</f>
        <v>4/4</v>
      </c>
      <c r="C4" s="67">
        <f>input1!C4</f>
        <v>0</v>
      </c>
      <c r="D4" s="68">
        <f>input1!D4</f>
        <v>0</v>
      </c>
      <c r="E4" s="69">
        <f>input1!E4</f>
        <v>1</v>
      </c>
      <c r="F4" s="81" t="str">
        <f>IF(E4=1,"ชาย",IF(E4=2,"หญิง","-"))</f>
        <v>ชาย</v>
      </c>
      <c r="G4" s="82" t="str">
        <f>input1!AF4</f>
        <v>0</v>
      </c>
      <c r="H4" s="85" t="str">
        <f>IF(G4&gt;10,"เสี่ยง/มีปัญหา","ปกติ")</f>
        <v>เสี่ยง/มีปัญหา</v>
      </c>
      <c r="I4" s="84" t="str">
        <f>input1!AI4</f>
        <v>0</v>
      </c>
      <c r="J4" s="85" t="str">
        <f>IF(I4&gt;9,"เสี่ยง/มีปัญหา","ปกติ")</f>
        <v>เสี่ยง/มีปัญหา</v>
      </c>
      <c r="K4" s="82" t="str">
        <f>input1!AM4</f>
        <v>0</v>
      </c>
      <c r="L4" s="85" t="str">
        <f>IF(K4&gt;10,"เสี่ยง/มีปัญหา","ปกติ")</f>
        <v>เสี่ยง/มีปัญหา</v>
      </c>
      <c r="M4" s="84" t="str">
        <f>input1!AQ4</f>
        <v>0</v>
      </c>
      <c r="N4" s="85" t="str">
        <f>IF(M4&gt;9,"เสี่ยง/มีปัญหา","ปกติ")</f>
        <v>เสี่ยง/มีปัญหา</v>
      </c>
      <c r="O4" s="82" t="str">
        <f>input1!AS4</f>
        <v>0</v>
      </c>
      <c r="P4" s="86" t="str">
        <f>IF(O4&gt;10,"มีจุดแข็ง","ไม่มีจุดแข็ง")</f>
        <v>มีจุดแข็ง</v>
      </c>
      <c r="Q4" s="83">
        <f>G4+I4+K4+M4+O4</f>
        <v>0</v>
      </c>
      <c r="R4" s="103" t="str">
        <f>IF(Q4&lt;1,"-",Q4)</f>
        <v>-</v>
      </c>
      <c r="S4" s="100" t="str">
        <f>IF(R4&gt;48,"เสี่ยง/มีปัญหา","ปกติ")</f>
        <v>เสี่ยง/มีปัญหา</v>
      </c>
    </row>
    <row r="5" spans="1:19" s="6" customFormat="1" ht="18" customHeight="1">
      <c r="A5" s="109" t="s">
        <v>42</v>
      </c>
      <c r="B5" s="56">
        <f>input1!B5</f>
        <v>0</v>
      </c>
      <c r="C5" s="67">
        <f>input1!C5</f>
        <v>0</v>
      </c>
      <c r="D5" s="68">
        <f>input1!D5</f>
        <v>0</v>
      </c>
      <c r="E5" s="69">
        <f>input1!E5</f>
        <v>1</v>
      </c>
      <c r="F5" s="87" t="str">
        <f aca="true" t="shared" si="0" ref="F5:F21">IF(E5=1,"ชาย",IF(E5=2,"หญิง","-"))</f>
        <v>ชาย</v>
      </c>
      <c r="G5" s="88" t="str">
        <f>input1!AF5</f>
        <v>0</v>
      </c>
      <c r="H5" s="85" t="str">
        <f aca="true" t="shared" si="1" ref="H5:H21">IF(G5&gt;10,"เสี่ยง/มีปัญหา","ปกติ")</f>
        <v>เสี่ยง/มีปัญหา</v>
      </c>
      <c r="I5" s="90" t="str">
        <f>input1!AI5</f>
        <v>0</v>
      </c>
      <c r="J5" s="85" t="str">
        <f aca="true" t="shared" si="2" ref="J5:J21">IF(I5&gt;9,"เสี่ยง/มีปัญหา","ปกติ")</f>
        <v>เสี่ยง/มีปัญหา</v>
      </c>
      <c r="K5" s="88" t="str">
        <f>input1!AM5</f>
        <v>0</v>
      </c>
      <c r="L5" s="85" t="str">
        <f aca="true" t="shared" si="3" ref="L5:L21">IF(K5&gt;10,"เสี่ยง/มีปัญหา","ปกติ")</f>
        <v>เสี่ยง/มีปัญหา</v>
      </c>
      <c r="M5" s="90" t="str">
        <f>input1!AQ5</f>
        <v>0</v>
      </c>
      <c r="N5" s="85" t="str">
        <f aca="true" t="shared" si="4" ref="N5:N21">IF(M5&gt;9,"เสี่ยง/มีปัญหา","ปกติ")</f>
        <v>เสี่ยง/มีปัญหา</v>
      </c>
      <c r="O5" s="88" t="str">
        <f>input1!AS5</f>
        <v>0</v>
      </c>
      <c r="P5" s="86" t="str">
        <f aca="true" t="shared" si="5" ref="P5:P21">IF(O5&gt;10,"มีจุดแข็ง","ไม่มีจุดแข็ง")</f>
        <v>มีจุดแข็ง</v>
      </c>
      <c r="Q5" s="89">
        <f aca="true" t="shared" si="6" ref="Q5:Q21">G5+I5+K5+M5+O5</f>
        <v>0</v>
      </c>
      <c r="R5" s="104" t="str">
        <f aca="true" t="shared" si="7" ref="R5:R21">IF(Q5&lt;1,"-",Q5)</f>
        <v>-</v>
      </c>
      <c r="S5" s="100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09" t="s">
        <v>43</v>
      </c>
      <c r="B6" s="56">
        <f>input1!B6</f>
        <v>0</v>
      </c>
      <c r="C6" s="67">
        <f>input1!C6</f>
        <v>0</v>
      </c>
      <c r="D6" s="68">
        <f>input1!D6</f>
        <v>0</v>
      </c>
      <c r="E6" s="69">
        <f>input1!E6</f>
        <v>1</v>
      </c>
      <c r="F6" s="87" t="str">
        <f t="shared" si="0"/>
        <v>ชาย</v>
      </c>
      <c r="G6" s="88" t="str">
        <f>input1!AF6</f>
        <v>0</v>
      </c>
      <c r="H6" s="85" t="str">
        <f t="shared" si="1"/>
        <v>เสี่ยง/มีปัญหา</v>
      </c>
      <c r="I6" s="90" t="str">
        <f>input1!AI6</f>
        <v>0</v>
      </c>
      <c r="J6" s="85" t="str">
        <f t="shared" si="2"/>
        <v>เสี่ยง/มีปัญหา</v>
      </c>
      <c r="K6" s="88" t="str">
        <f>input1!AM6</f>
        <v>0</v>
      </c>
      <c r="L6" s="85" t="str">
        <f t="shared" si="3"/>
        <v>เสี่ยง/มีปัญหา</v>
      </c>
      <c r="M6" s="90" t="str">
        <f>input1!AQ6</f>
        <v>0</v>
      </c>
      <c r="N6" s="85" t="str">
        <f t="shared" si="4"/>
        <v>เสี่ยง/มีปัญหา</v>
      </c>
      <c r="O6" s="88" t="str">
        <f>input1!AS6</f>
        <v>0</v>
      </c>
      <c r="P6" s="86" t="str">
        <f t="shared" si="5"/>
        <v>มีจุดแข็ง</v>
      </c>
      <c r="Q6" s="89">
        <f t="shared" si="6"/>
        <v>0</v>
      </c>
      <c r="R6" s="104" t="str">
        <f t="shared" si="7"/>
        <v>-</v>
      </c>
      <c r="S6" s="100" t="str">
        <f t="shared" si="8"/>
        <v>เสี่ยง/มีปัญหา</v>
      </c>
    </row>
    <row r="7" spans="1:19" s="6" customFormat="1" ht="18" customHeight="1">
      <c r="A7" s="109" t="s">
        <v>44</v>
      </c>
      <c r="B7" s="56">
        <f>input1!B7</f>
        <v>0</v>
      </c>
      <c r="C7" s="67">
        <f>input1!C7</f>
        <v>0</v>
      </c>
      <c r="D7" s="68">
        <f>input1!D7</f>
        <v>0</v>
      </c>
      <c r="E7" s="69">
        <f>input1!E7</f>
        <v>1</v>
      </c>
      <c r="F7" s="100" t="str">
        <f t="shared" si="0"/>
        <v>ชาย</v>
      </c>
      <c r="G7" s="82" t="str">
        <f>input1!AF7</f>
        <v>0</v>
      </c>
      <c r="H7" s="85" t="str">
        <f t="shared" si="1"/>
        <v>เสี่ยง/มีปัญหา</v>
      </c>
      <c r="I7" s="84" t="str">
        <f>input1!AI7</f>
        <v>0</v>
      </c>
      <c r="J7" s="85" t="str">
        <f t="shared" si="2"/>
        <v>เสี่ยง/มีปัญหา</v>
      </c>
      <c r="K7" s="82" t="str">
        <f>input1!AM7</f>
        <v>0</v>
      </c>
      <c r="L7" s="85" t="str">
        <f t="shared" si="3"/>
        <v>เสี่ยง/มีปัญหา</v>
      </c>
      <c r="M7" s="84" t="str">
        <f>input1!AQ7</f>
        <v>0</v>
      </c>
      <c r="N7" s="85" t="str">
        <f t="shared" si="4"/>
        <v>เสี่ยง/มีปัญหา</v>
      </c>
      <c r="O7" s="82" t="str">
        <f>input1!AS7</f>
        <v>0</v>
      </c>
      <c r="P7" s="86" t="str">
        <f t="shared" si="5"/>
        <v>มีจุดแข็ง</v>
      </c>
      <c r="Q7" s="83">
        <f t="shared" si="6"/>
        <v>0</v>
      </c>
      <c r="R7" s="103" t="str">
        <f t="shared" si="7"/>
        <v>-</v>
      </c>
      <c r="S7" s="100" t="str">
        <f t="shared" si="8"/>
        <v>เสี่ยง/มีปัญหา</v>
      </c>
    </row>
    <row r="8" spans="1:19" s="6" customFormat="1" ht="18" customHeight="1">
      <c r="A8" s="109" t="s">
        <v>45</v>
      </c>
      <c r="B8" s="56">
        <f>input1!B8</f>
        <v>0</v>
      </c>
      <c r="C8" s="67">
        <f>input1!C8</f>
        <v>0</v>
      </c>
      <c r="D8" s="68">
        <f>input1!D8</f>
        <v>0</v>
      </c>
      <c r="E8" s="69">
        <f>input1!E8</f>
        <v>1</v>
      </c>
      <c r="F8" s="87" t="str">
        <f t="shared" si="0"/>
        <v>ชาย</v>
      </c>
      <c r="G8" s="88" t="str">
        <f>input1!AF8</f>
        <v>0</v>
      </c>
      <c r="H8" s="85" t="str">
        <f t="shared" si="1"/>
        <v>เสี่ยง/มีปัญหา</v>
      </c>
      <c r="I8" s="90" t="str">
        <f>input1!AI8</f>
        <v>0</v>
      </c>
      <c r="J8" s="85" t="str">
        <f t="shared" si="2"/>
        <v>เสี่ยง/มีปัญหา</v>
      </c>
      <c r="K8" s="88" t="str">
        <f>input1!AM8</f>
        <v>0</v>
      </c>
      <c r="L8" s="85" t="str">
        <f t="shared" si="3"/>
        <v>เสี่ยง/มีปัญหา</v>
      </c>
      <c r="M8" s="90" t="str">
        <f>input1!AQ8</f>
        <v>0</v>
      </c>
      <c r="N8" s="85" t="str">
        <f t="shared" si="4"/>
        <v>เสี่ยง/มีปัญหา</v>
      </c>
      <c r="O8" s="88" t="str">
        <f>input1!AS8</f>
        <v>0</v>
      </c>
      <c r="P8" s="86" t="str">
        <f t="shared" si="5"/>
        <v>มีจุดแข็ง</v>
      </c>
      <c r="Q8" s="89">
        <f t="shared" si="6"/>
        <v>0</v>
      </c>
      <c r="R8" s="104" t="str">
        <f t="shared" si="7"/>
        <v>-</v>
      </c>
      <c r="S8" s="100" t="str">
        <f t="shared" si="8"/>
        <v>เสี่ยง/มีปัญหา</v>
      </c>
    </row>
    <row r="9" spans="1:19" s="6" customFormat="1" ht="18" customHeight="1">
      <c r="A9" s="109" t="s">
        <v>46</v>
      </c>
      <c r="B9" s="56">
        <f>input1!B9</f>
        <v>0</v>
      </c>
      <c r="C9" s="67">
        <f>input1!C9</f>
        <v>0</v>
      </c>
      <c r="D9" s="68">
        <f>input1!D9</f>
        <v>0</v>
      </c>
      <c r="E9" s="69">
        <f>input1!E9</f>
        <v>1</v>
      </c>
      <c r="F9" s="87" t="str">
        <f t="shared" si="0"/>
        <v>ชาย</v>
      </c>
      <c r="G9" s="88" t="str">
        <f>input1!AF9</f>
        <v>0</v>
      </c>
      <c r="H9" s="85" t="str">
        <f t="shared" si="1"/>
        <v>เสี่ยง/มีปัญหา</v>
      </c>
      <c r="I9" s="90" t="str">
        <f>input1!AI9</f>
        <v>0</v>
      </c>
      <c r="J9" s="85" t="str">
        <f t="shared" si="2"/>
        <v>เสี่ยง/มีปัญหา</v>
      </c>
      <c r="K9" s="88" t="str">
        <f>input1!AM9</f>
        <v>0</v>
      </c>
      <c r="L9" s="85" t="str">
        <f t="shared" si="3"/>
        <v>เสี่ยง/มีปัญหา</v>
      </c>
      <c r="M9" s="90" t="str">
        <f>input1!AQ9</f>
        <v>0</v>
      </c>
      <c r="N9" s="85" t="str">
        <f t="shared" si="4"/>
        <v>เสี่ยง/มีปัญหา</v>
      </c>
      <c r="O9" s="88" t="str">
        <f>input1!AS9</f>
        <v>0</v>
      </c>
      <c r="P9" s="86" t="str">
        <f t="shared" si="5"/>
        <v>มีจุดแข็ง</v>
      </c>
      <c r="Q9" s="89">
        <f t="shared" si="6"/>
        <v>0</v>
      </c>
      <c r="R9" s="104" t="str">
        <f t="shared" si="7"/>
        <v>-</v>
      </c>
      <c r="S9" s="100" t="str">
        <f t="shared" si="8"/>
        <v>เสี่ยง/มีปัญหา</v>
      </c>
    </row>
    <row r="10" spans="1:19" s="6" customFormat="1" ht="18" customHeight="1">
      <c r="A10" s="109" t="s">
        <v>47</v>
      </c>
      <c r="B10" s="56">
        <f>input1!B10</f>
        <v>0</v>
      </c>
      <c r="C10" s="67">
        <f>input1!C10</f>
        <v>0</v>
      </c>
      <c r="D10" s="68">
        <f>input1!D10</f>
        <v>0</v>
      </c>
      <c r="E10" s="69">
        <f>input1!E10</f>
        <v>1</v>
      </c>
      <c r="F10" s="87" t="str">
        <f t="shared" si="0"/>
        <v>ชาย</v>
      </c>
      <c r="G10" s="88" t="str">
        <f>input1!AF10</f>
        <v>0</v>
      </c>
      <c r="H10" s="85" t="str">
        <f t="shared" si="1"/>
        <v>เสี่ยง/มีปัญหา</v>
      </c>
      <c r="I10" s="90" t="str">
        <f>input1!AI10</f>
        <v>0</v>
      </c>
      <c r="J10" s="85" t="str">
        <f t="shared" si="2"/>
        <v>เสี่ยง/มีปัญหา</v>
      </c>
      <c r="K10" s="88" t="str">
        <f>input1!AM10</f>
        <v>0</v>
      </c>
      <c r="L10" s="85" t="str">
        <f t="shared" si="3"/>
        <v>เสี่ยง/มีปัญหา</v>
      </c>
      <c r="M10" s="90" t="str">
        <f>input1!AQ10</f>
        <v>0</v>
      </c>
      <c r="N10" s="85" t="str">
        <f t="shared" si="4"/>
        <v>เสี่ยง/มีปัญหา</v>
      </c>
      <c r="O10" s="88" t="str">
        <f>input1!AS10</f>
        <v>0</v>
      </c>
      <c r="P10" s="86" t="str">
        <f t="shared" si="5"/>
        <v>มีจุดแข็ง</v>
      </c>
      <c r="Q10" s="89">
        <f t="shared" si="6"/>
        <v>0</v>
      </c>
      <c r="R10" s="104" t="str">
        <f t="shared" si="7"/>
        <v>-</v>
      </c>
      <c r="S10" s="100" t="str">
        <f t="shared" si="8"/>
        <v>เสี่ยง/มีปัญหา</v>
      </c>
    </row>
    <row r="11" spans="1:19" s="6" customFormat="1" ht="18" customHeight="1" thickBot="1">
      <c r="A11" s="109" t="s">
        <v>48</v>
      </c>
      <c r="B11" s="57">
        <f>input1!B11</f>
        <v>0</v>
      </c>
      <c r="C11" s="91">
        <f>input1!C11</f>
        <v>0</v>
      </c>
      <c r="D11" s="92">
        <f>input1!D11</f>
        <v>0</v>
      </c>
      <c r="E11" s="93">
        <f>input1!E11</f>
        <v>1</v>
      </c>
      <c r="F11" s="94" t="str">
        <f t="shared" si="0"/>
        <v>ชาย</v>
      </c>
      <c r="G11" s="95" t="str">
        <f>input1!AF11</f>
        <v>0</v>
      </c>
      <c r="H11" s="98" t="str">
        <f t="shared" si="1"/>
        <v>เสี่ยง/มีปัญหา</v>
      </c>
      <c r="I11" s="97" t="str">
        <f>input1!AI11</f>
        <v>0</v>
      </c>
      <c r="J11" s="98" t="str">
        <f t="shared" si="2"/>
        <v>เสี่ยง/มีปัญหา</v>
      </c>
      <c r="K11" s="95" t="str">
        <f>input1!AM11</f>
        <v>0</v>
      </c>
      <c r="L11" s="98" t="str">
        <f t="shared" si="3"/>
        <v>เสี่ยง/มีปัญหา</v>
      </c>
      <c r="M11" s="97" t="str">
        <f>input1!AQ11</f>
        <v>0</v>
      </c>
      <c r="N11" s="98" t="str">
        <f t="shared" si="4"/>
        <v>เสี่ยง/มีปัญหา</v>
      </c>
      <c r="O11" s="95" t="str">
        <f>input1!AS11</f>
        <v>0</v>
      </c>
      <c r="P11" s="99" t="str">
        <f t="shared" si="5"/>
        <v>มีจุดแข็ง</v>
      </c>
      <c r="Q11" s="96">
        <f t="shared" si="6"/>
        <v>0</v>
      </c>
      <c r="R11" s="105" t="str">
        <f t="shared" si="7"/>
        <v>-</v>
      </c>
      <c r="S11" s="94" t="str">
        <f t="shared" si="8"/>
        <v>เสี่ยง/มีปัญหา</v>
      </c>
    </row>
    <row r="12" spans="1:19" s="6" customFormat="1" ht="18" customHeight="1">
      <c r="A12" s="109" t="s">
        <v>49</v>
      </c>
      <c r="B12" s="56">
        <f>input1!B12</f>
        <v>0</v>
      </c>
      <c r="C12" s="67">
        <f>input1!C12</f>
        <v>0</v>
      </c>
      <c r="D12" s="68">
        <f>input1!D12</f>
        <v>0</v>
      </c>
      <c r="E12" s="69">
        <f>input1!E12</f>
        <v>1</v>
      </c>
      <c r="F12" s="100" t="str">
        <f t="shared" si="0"/>
        <v>ชาย</v>
      </c>
      <c r="G12" s="82" t="str">
        <f>input1!AF12</f>
        <v>0</v>
      </c>
      <c r="H12" s="85" t="str">
        <f t="shared" si="1"/>
        <v>เสี่ยง/มีปัญหา</v>
      </c>
      <c r="I12" s="84" t="str">
        <f>input1!AI12</f>
        <v>0</v>
      </c>
      <c r="J12" s="85" t="str">
        <f t="shared" si="2"/>
        <v>เสี่ยง/มีปัญหา</v>
      </c>
      <c r="K12" s="82" t="str">
        <f>input1!AM12</f>
        <v>0</v>
      </c>
      <c r="L12" s="85" t="str">
        <f t="shared" si="3"/>
        <v>เสี่ยง/มีปัญหา</v>
      </c>
      <c r="M12" s="84" t="str">
        <f>input1!AQ12</f>
        <v>0</v>
      </c>
      <c r="N12" s="85" t="str">
        <f t="shared" si="4"/>
        <v>เสี่ยง/มีปัญหา</v>
      </c>
      <c r="O12" s="82" t="str">
        <f>input1!AS12</f>
        <v>0</v>
      </c>
      <c r="P12" s="86" t="str">
        <f t="shared" si="5"/>
        <v>มีจุดแข็ง</v>
      </c>
      <c r="Q12" s="83">
        <f t="shared" si="6"/>
        <v>0</v>
      </c>
      <c r="R12" s="103" t="str">
        <f t="shared" si="7"/>
        <v>-</v>
      </c>
      <c r="S12" s="100" t="str">
        <f t="shared" si="8"/>
        <v>เสี่ยง/มีปัญหา</v>
      </c>
    </row>
    <row r="13" spans="1:19" s="6" customFormat="1" ht="18" customHeight="1">
      <c r="A13" s="109" t="s">
        <v>50</v>
      </c>
      <c r="B13" s="56">
        <f>input1!B13</f>
        <v>0</v>
      </c>
      <c r="C13" s="67">
        <f>input1!C13</f>
        <v>0</v>
      </c>
      <c r="D13" s="68">
        <f>input1!D13</f>
        <v>0</v>
      </c>
      <c r="E13" s="69">
        <f>input1!E13</f>
        <v>1</v>
      </c>
      <c r="F13" s="87" t="str">
        <f t="shared" si="0"/>
        <v>ชาย</v>
      </c>
      <c r="G13" s="88" t="str">
        <f>input1!AF13</f>
        <v>0</v>
      </c>
      <c r="H13" s="85" t="str">
        <f t="shared" si="1"/>
        <v>เสี่ยง/มีปัญหา</v>
      </c>
      <c r="I13" s="90" t="str">
        <f>input1!AI13</f>
        <v>0</v>
      </c>
      <c r="J13" s="85" t="str">
        <f t="shared" si="2"/>
        <v>เสี่ยง/มีปัญหา</v>
      </c>
      <c r="K13" s="88" t="str">
        <f>input1!AM13</f>
        <v>0</v>
      </c>
      <c r="L13" s="85" t="str">
        <f t="shared" si="3"/>
        <v>เสี่ยง/มีปัญหา</v>
      </c>
      <c r="M13" s="90" t="str">
        <f>input1!AQ13</f>
        <v>0</v>
      </c>
      <c r="N13" s="85" t="str">
        <f t="shared" si="4"/>
        <v>เสี่ยง/มีปัญหา</v>
      </c>
      <c r="O13" s="88" t="str">
        <f>input1!AS13</f>
        <v>0</v>
      </c>
      <c r="P13" s="86" t="str">
        <f t="shared" si="5"/>
        <v>มีจุดแข็ง</v>
      </c>
      <c r="Q13" s="89">
        <f t="shared" si="6"/>
        <v>0</v>
      </c>
      <c r="R13" s="104" t="str">
        <f t="shared" si="7"/>
        <v>-</v>
      </c>
      <c r="S13" s="100" t="str">
        <f t="shared" si="8"/>
        <v>เสี่ยง/มีปัญหา</v>
      </c>
    </row>
    <row r="14" spans="1:19" s="6" customFormat="1" ht="18" customHeight="1" thickBot="1">
      <c r="A14" s="109" t="s">
        <v>51</v>
      </c>
      <c r="B14" s="57">
        <f>input1!B14</f>
        <v>0</v>
      </c>
      <c r="C14" s="91">
        <f>input1!C14</f>
        <v>0</v>
      </c>
      <c r="D14" s="92">
        <f>input1!D14</f>
        <v>0</v>
      </c>
      <c r="E14" s="93">
        <f>input1!E14</f>
        <v>1</v>
      </c>
      <c r="F14" s="94" t="str">
        <f t="shared" si="0"/>
        <v>ชาย</v>
      </c>
      <c r="G14" s="95" t="str">
        <f>input1!AF14</f>
        <v>0</v>
      </c>
      <c r="H14" s="98" t="str">
        <f t="shared" si="1"/>
        <v>เสี่ยง/มีปัญหา</v>
      </c>
      <c r="I14" s="97" t="str">
        <f>input1!AI14</f>
        <v>0</v>
      </c>
      <c r="J14" s="98" t="str">
        <f t="shared" si="2"/>
        <v>เสี่ยง/มีปัญหา</v>
      </c>
      <c r="K14" s="95" t="str">
        <f>input1!AM14</f>
        <v>0</v>
      </c>
      <c r="L14" s="98" t="str">
        <f t="shared" si="3"/>
        <v>เสี่ยง/มีปัญหา</v>
      </c>
      <c r="M14" s="97" t="str">
        <f>input1!AQ14</f>
        <v>0</v>
      </c>
      <c r="N14" s="98" t="str">
        <f t="shared" si="4"/>
        <v>เสี่ยง/มีปัญหา</v>
      </c>
      <c r="O14" s="95" t="str">
        <f>input1!AS14</f>
        <v>0</v>
      </c>
      <c r="P14" s="99" t="str">
        <f t="shared" si="5"/>
        <v>มีจุดแข็ง</v>
      </c>
      <c r="Q14" s="96">
        <f t="shared" si="6"/>
        <v>0</v>
      </c>
      <c r="R14" s="105" t="str">
        <f t="shared" si="7"/>
        <v>-</v>
      </c>
      <c r="S14" s="94" t="str">
        <f t="shared" si="8"/>
        <v>เสี่ยง/มีปัญหา</v>
      </c>
    </row>
    <row r="15" spans="1:19" s="6" customFormat="1" ht="18" customHeight="1">
      <c r="A15" s="109" t="s">
        <v>52</v>
      </c>
      <c r="B15" s="56">
        <f>input1!B15</f>
        <v>0</v>
      </c>
      <c r="C15" s="67">
        <f>input1!C15</f>
        <v>0</v>
      </c>
      <c r="D15" s="68">
        <f>input1!D15</f>
        <v>0</v>
      </c>
      <c r="E15" s="69">
        <f>input1!E15</f>
        <v>1</v>
      </c>
      <c r="F15" s="100" t="str">
        <f t="shared" si="0"/>
        <v>ชาย</v>
      </c>
      <c r="G15" s="82" t="str">
        <f>input1!AF15</f>
        <v>0</v>
      </c>
      <c r="H15" s="85" t="str">
        <f t="shared" si="1"/>
        <v>เสี่ยง/มีปัญหา</v>
      </c>
      <c r="I15" s="84" t="str">
        <f>input1!AI15</f>
        <v>0</v>
      </c>
      <c r="J15" s="85" t="str">
        <f t="shared" si="2"/>
        <v>เสี่ยง/มีปัญหา</v>
      </c>
      <c r="K15" s="82" t="str">
        <f>input1!AM15</f>
        <v>0</v>
      </c>
      <c r="L15" s="85" t="str">
        <f t="shared" si="3"/>
        <v>เสี่ยง/มีปัญหา</v>
      </c>
      <c r="M15" s="84" t="str">
        <f>input1!AQ15</f>
        <v>0</v>
      </c>
      <c r="N15" s="85" t="str">
        <f t="shared" si="4"/>
        <v>เสี่ยง/มีปัญหา</v>
      </c>
      <c r="O15" s="82" t="str">
        <f>input1!AS15</f>
        <v>0</v>
      </c>
      <c r="P15" s="86" t="str">
        <f t="shared" si="5"/>
        <v>มีจุดแข็ง</v>
      </c>
      <c r="Q15" s="83">
        <f t="shared" si="6"/>
        <v>0</v>
      </c>
      <c r="R15" s="103" t="str">
        <f t="shared" si="7"/>
        <v>-</v>
      </c>
      <c r="S15" s="100" t="str">
        <f t="shared" si="8"/>
        <v>เสี่ยง/มีปัญหา</v>
      </c>
    </row>
    <row r="16" spans="1:31" s="6" customFormat="1" ht="18" customHeight="1">
      <c r="A16" s="109" t="s">
        <v>53</v>
      </c>
      <c r="B16" s="56">
        <f>input1!B16</f>
        <v>0</v>
      </c>
      <c r="C16" s="67">
        <f>input1!C16</f>
        <v>0</v>
      </c>
      <c r="D16" s="68">
        <f>input1!D16</f>
        <v>0</v>
      </c>
      <c r="E16" s="69">
        <f>input1!E16</f>
        <v>1</v>
      </c>
      <c r="F16" s="87" t="str">
        <f t="shared" si="0"/>
        <v>ชาย</v>
      </c>
      <c r="G16" s="88" t="str">
        <f>input1!AF16</f>
        <v>0</v>
      </c>
      <c r="H16" s="85" t="str">
        <f t="shared" si="1"/>
        <v>เสี่ยง/มีปัญหา</v>
      </c>
      <c r="I16" s="90" t="str">
        <f>input1!AI16</f>
        <v>0</v>
      </c>
      <c r="J16" s="85" t="str">
        <f t="shared" si="2"/>
        <v>เสี่ยง/มีปัญหา</v>
      </c>
      <c r="K16" s="88" t="str">
        <f>input1!AM16</f>
        <v>0</v>
      </c>
      <c r="L16" s="85" t="str">
        <f t="shared" si="3"/>
        <v>เสี่ยง/มีปัญหา</v>
      </c>
      <c r="M16" s="90" t="str">
        <f>input1!AQ16</f>
        <v>0</v>
      </c>
      <c r="N16" s="85" t="str">
        <f t="shared" si="4"/>
        <v>เสี่ยง/มีปัญหา</v>
      </c>
      <c r="O16" s="88" t="str">
        <f>input1!AS16</f>
        <v>0</v>
      </c>
      <c r="P16" s="86" t="str">
        <f t="shared" si="5"/>
        <v>มีจุดแข็ง</v>
      </c>
      <c r="Q16" s="89">
        <f t="shared" si="6"/>
        <v>0</v>
      </c>
      <c r="R16" s="104" t="str">
        <f t="shared" si="7"/>
        <v>-</v>
      </c>
      <c r="S16" s="100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09" t="s">
        <v>54</v>
      </c>
      <c r="B17" s="56">
        <f>input1!B17</f>
        <v>0</v>
      </c>
      <c r="C17" s="67">
        <f>input1!C17</f>
        <v>0</v>
      </c>
      <c r="D17" s="68">
        <f>input1!D17</f>
        <v>0</v>
      </c>
      <c r="E17" s="69">
        <f>input1!E17</f>
        <v>1</v>
      </c>
      <c r="F17" s="87" t="str">
        <f t="shared" si="0"/>
        <v>ชาย</v>
      </c>
      <c r="G17" s="88" t="str">
        <f>input1!AF17</f>
        <v>0</v>
      </c>
      <c r="H17" s="85" t="str">
        <f t="shared" si="1"/>
        <v>เสี่ยง/มีปัญหา</v>
      </c>
      <c r="I17" s="90" t="str">
        <f>input1!AI17</f>
        <v>0</v>
      </c>
      <c r="J17" s="85" t="str">
        <f t="shared" si="2"/>
        <v>เสี่ยง/มีปัญหา</v>
      </c>
      <c r="K17" s="88" t="str">
        <f>input1!AM17</f>
        <v>0</v>
      </c>
      <c r="L17" s="85" t="str">
        <f t="shared" si="3"/>
        <v>เสี่ยง/มีปัญหา</v>
      </c>
      <c r="M17" s="90" t="str">
        <f>input1!AQ17</f>
        <v>0</v>
      </c>
      <c r="N17" s="85" t="str">
        <f t="shared" si="4"/>
        <v>เสี่ยง/มีปัญหา</v>
      </c>
      <c r="O17" s="88" t="str">
        <f>input1!AS17</f>
        <v>0</v>
      </c>
      <c r="P17" s="86" t="str">
        <f t="shared" si="5"/>
        <v>มีจุดแข็ง</v>
      </c>
      <c r="Q17" s="89">
        <f t="shared" si="6"/>
        <v>0</v>
      </c>
      <c r="R17" s="104" t="str">
        <f t="shared" si="7"/>
        <v>-</v>
      </c>
      <c r="S17" s="100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09" t="s">
        <v>55</v>
      </c>
      <c r="B18" s="56">
        <f>input1!B18</f>
        <v>0</v>
      </c>
      <c r="C18" s="67">
        <f>input1!C18</f>
        <v>0</v>
      </c>
      <c r="D18" s="68">
        <f>input1!D18</f>
        <v>0</v>
      </c>
      <c r="E18" s="69">
        <f>input1!E18</f>
        <v>1</v>
      </c>
      <c r="F18" s="87" t="str">
        <f t="shared" si="0"/>
        <v>ชาย</v>
      </c>
      <c r="G18" s="88" t="str">
        <f>input1!AF18</f>
        <v>0</v>
      </c>
      <c r="H18" s="85" t="str">
        <f t="shared" si="1"/>
        <v>เสี่ยง/มีปัญหา</v>
      </c>
      <c r="I18" s="90" t="str">
        <f>input1!AI18</f>
        <v>0</v>
      </c>
      <c r="J18" s="85" t="str">
        <f t="shared" si="2"/>
        <v>เสี่ยง/มีปัญหา</v>
      </c>
      <c r="K18" s="88" t="str">
        <f>input1!AM18</f>
        <v>0</v>
      </c>
      <c r="L18" s="85" t="str">
        <f t="shared" si="3"/>
        <v>เสี่ยง/มีปัญหา</v>
      </c>
      <c r="M18" s="90" t="str">
        <f>input1!AQ18</f>
        <v>0</v>
      </c>
      <c r="N18" s="85" t="str">
        <f t="shared" si="4"/>
        <v>เสี่ยง/มีปัญหา</v>
      </c>
      <c r="O18" s="88" t="str">
        <f>input1!AS18</f>
        <v>0</v>
      </c>
      <c r="P18" s="86" t="str">
        <f t="shared" si="5"/>
        <v>มีจุดแข็ง</v>
      </c>
      <c r="Q18" s="89">
        <f t="shared" si="6"/>
        <v>0</v>
      </c>
      <c r="R18" s="104" t="str">
        <f t="shared" si="7"/>
        <v>-</v>
      </c>
      <c r="S18" s="100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09" t="s">
        <v>56</v>
      </c>
      <c r="B19" s="57">
        <f>input1!B19</f>
        <v>0</v>
      </c>
      <c r="C19" s="91">
        <f>input1!C19</f>
        <v>0</v>
      </c>
      <c r="D19" s="92">
        <f>input1!D19</f>
        <v>0</v>
      </c>
      <c r="E19" s="93">
        <f>input1!E19</f>
        <v>1</v>
      </c>
      <c r="F19" s="94" t="str">
        <f t="shared" si="0"/>
        <v>ชาย</v>
      </c>
      <c r="G19" s="95" t="str">
        <f>input1!AF19</f>
        <v>0</v>
      </c>
      <c r="H19" s="98" t="str">
        <f t="shared" si="1"/>
        <v>เสี่ยง/มีปัญหา</v>
      </c>
      <c r="I19" s="97" t="str">
        <f>input1!AI19</f>
        <v>0</v>
      </c>
      <c r="J19" s="98" t="str">
        <f t="shared" si="2"/>
        <v>เสี่ยง/มีปัญหา</v>
      </c>
      <c r="K19" s="95" t="str">
        <f>input1!AM19</f>
        <v>0</v>
      </c>
      <c r="L19" s="98" t="str">
        <f t="shared" si="3"/>
        <v>เสี่ยง/มีปัญหา</v>
      </c>
      <c r="M19" s="97" t="str">
        <f>input1!AQ19</f>
        <v>0</v>
      </c>
      <c r="N19" s="98" t="str">
        <f t="shared" si="4"/>
        <v>เสี่ยง/มีปัญหา</v>
      </c>
      <c r="O19" s="95" t="str">
        <f>input1!AS19</f>
        <v>0</v>
      </c>
      <c r="P19" s="99" t="str">
        <f t="shared" si="5"/>
        <v>มีจุดแข็ง</v>
      </c>
      <c r="Q19" s="96">
        <f t="shared" si="6"/>
        <v>0</v>
      </c>
      <c r="R19" s="105" t="str">
        <f t="shared" si="7"/>
        <v>-</v>
      </c>
      <c r="S19" s="94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09" t="s">
        <v>12</v>
      </c>
      <c r="B20" s="56">
        <f>input1!B20</f>
        <v>0</v>
      </c>
      <c r="C20" s="67">
        <f>input1!C20</f>
        <v>0</v>
      </c>
      <c r="D20" s="68">
        <f>input1!D20</f>
        <v>0</v>
      </c>
      <c r="E20" s="69">
        <f>input1!E20</f>
        <v>1</v>
      </c>
      <c r="F20" s="100" t="str">
        <f t="shared" si="0"/>
        <v>ชาย</v>
      </c>
      <c r="G20" s="82" t="str">
        <f>input1!AF20</f>
        <v>0</v>
      </c>
      <c r="H20" s="85" t="str">
        <f t="shared" si="1"/>
        <v>เสี่ยง/มีปัญหา</v>
      </c>
      <c r="I20" s="84" t="str">
        <f>input1!AI20</f>
        <v>0</v>
      </c>
      <c r="J20" s="85" t="str">
        <f t="shared" si="2"/>
        <v>เสี่ยง/มีปัญหา</v>
      </c>
      <c r="K20" s="82" t="str">
        <f>input1!AM20</f>
        <v>0</v>
      </c>
      <c r="L20" s="85" t="str">
        <f t="shared" si="3"/>
        <v>เสี่ยง/มีปัญหา</v>
      </c>
      <c r="M20" s="84" t="str">
        <f>input1!AQ20</f>
        <v>0</v>
      </c>
      <c r="N20" s="85" t="str">
        <f t="shared" si="4"/>
        <v>เสี่ยง/มีปัญหา</v>
      </c>
      <c r="O20" s="82" t="str">
        <f>input1!AS20</f>
        <v>0</v>
      </c>
      <c r="P20" s="86" t="str">
        <f t="shared" si="5"/>
        <v>มีจุดแข็ง</v>
      </c>
      <c r="Q20" s="83">
        <f t="shared" si="6"/>
        <v>0</v>
      </c>
      <c r="R20" s="103" t="str">
        <f t="shared" si="7"/>
        <v>-</v>
      </c>
      <c r="S20" s="100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09" t="s">
        <v>13</v>
      </c>
      <c r="B21" s="56">
        <f>input1!B21</f>
        <v>0</v>
      </c>
      <c r="C21" s="67">
        <f>input1!C21</f>
        <v>0</v>
      </c>
      <c r="D21" s="68">
        <f>input1!D21</f>
        <v>0</v>
      </c>
      <c r="E21" s="69">
        <f>input1!E21</f>
        <v>1</v>
      </c>
      <c r="F21" s="87" t="str">
        <f t="shared" si="0"/>
        <v>ชาย</v>
      </c>
      <c r="G21" s="88" t="str">
        <f>input1!AF21</f>
        <v>0</v>
      </c>
      <c r="H21" s="85" t="str">
        <f t="shared" si="1"/>
        <v>เสี่ยง/มีปัญหา</v>
      </c>
      <c r="I21" s="90" t="str">
        <f>input1!AI21</f>
        <v>0</v>
      </c>
      <c r="J21" s="85" t="str">
        <f t="shared" si="2"/>
        <v>เสี่ยง/มีปัญหา</v>
      </c>
      <c r="K21" s="88" t="str">
        <f>input1!AM21</f>
        <v>0</v>
      </c>
      <c r="L21" s="85" t="str">
        <f t="shared" si="3"/>
        <v>เสี่ยง/มีปัญหา</v>
      </c>
      <c r="M21" s="90" t="str">
        <f>input1!AQ21</f>
        <v>0</v>
      </c>
      <c r="N21" s="85" t="str">
        <f t="shared" si="4"/>
        <v>เสี่ยง/มีปัญหา</v>
      </c>
      <c r="O21" s="88" t="str">
        <f>input1!AS21</f>
        <v>0</v>
      </c>
      <c r="P21" s="86" t="str">
        <f t="shared" si="5"/>
        <v>มีจุดแข็ง</v>
      </c>
      <c r="Q21" s="89">
        <f t="shared" si="6"/>
        <v>0</v>
      </c>
      <c r="R21" s="104" t="str">
        <f t="shared" si="7"/>
        <v>-</v>
      </c>
      <c r="S21" s="100" t="str">
        <f t="shared" si="8"/>
        <v>เสี่ยง/มีปัญหา</v>
      </c>
    </row>
    <row r="22" spans="1:19" ht="20.25">
      <c r="A22" s="109" t="s">
        <v>58</v>
      </c>
      <c r="B22" s="56">
        <f>input1!B22</f>
        <v>0</v>
      </c>
      <c r="C22" s="67">
        <f>input1!C22</f>
        <v>0</v>
      </c>
      <c r="D22" s="68">
        <f>input1!D22</f>
        <v>0</v>
      </c>
      <c r="E22" s="69">
        <f>input1!E22</f>
        <v>1</v>
      </c>
      <c r="F22" s="87" t="str">
        <f aca="true" t="shared" si="9" ref="F22:F44">IF(E22=1,"ชาย",IF(E22=2,"หญิง","-"))</f>
        <v>ชาย</v>
      </c>
      <c r="G22" s="88" t="str">
        <f>input1!AF22</f>
        <v>0</v>
      </c>
      <c r="H22" s="85" t="str">
        <f aca="true" t="shared" si="10" ref="H22:H44">IF(G22&gt;10,"เสี่ยง/มีปัญหา","ปกติ")</f>
        <v>เสี่ยง/มีปัญหา</v>
      </c>
      <c r="I22" s="90" t="str">
        <f>input1!AI22</f>
        <v>0</v>
      </c>
      <c r="J22" s="85" t="str">
        <f aca="true" t="shared" si="11" ref="J22:J44">IF(I22&gt;9,"เสี่ยง/มีปัญหา","ปกติ")</f>
        <v>เสี่ยง/มีปัญหา</v>
      </c>
      <c r="K22" s="88" t="str">
        <f>input1!AM22</f>
        <v>0</v>
      </c>
      <c r="L22" s="85" t="str">
        <f aca="true" t="shared" si="12" ref="L22:L44">IF(K22&gt;10,"เสี่ยง/มีปัญหา","ปกติ")</f>
        <v>เสี่ยง/มีปัญหา</v>
      </c>
      <c r="M22" s="90" t="str">
        <f>input1!AQ22</f>
        <v>0</v>
      </c>
      <c r="N22" s="85" t="str">
        <f aca="true" t="shared" si="13" ref="N22:N44">IF(M22&gt;9,"เสี่ยง/มีปัญหา","ปกติ")</f>
        <v>เสี่ยง/มีปัญหา</v>
      </c>
      <c r="O22" s="88" t="str">
        <f>input1!AS22</f>
        <v>0</v>
      </c>
      <c r="P22" s="86" t="str">
        <f aca="true" t="shared" si="14" ref="P22:P44">IF(O22&gt;10,"มีจุดแข็ง","ไม่มีจุดแข็ง")</f>
        <v>มีจุดแข็ง</v>
      </c>
      <c r="Q22" s="89">
        <f aca="true" t="shared" si="15" ref="Q22:Q44">G22+I22+K22+M22+O22</f>
        <v>0</v>
      </c>
      <c r="R22" s="104" t="str">
        <f aca="true" t="shared" si="16" ref="R22:R44">IF(Q22&lt;1,"-",Q22)</f>
        <v>-</v>
      </c>
      <c r="S22" s="100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09" t="s">
        <v>59</v>
      </c>
      <c r="B23" s="56">
        <f>input1!B23</f>
        <v>0</v>
      </c>
      <c r="C23" s="67">
        <f>input1!C23</f>
        <v>0</v>
      </c>
      <c r="D23" s="68">
        <f>input1!D23</f>
        <v>0</v>
      </c>
      <c r="E23" s="69">
        <f>input1!E23</f>
        <v>1</v>
      </c>
      <c r="F23" s="87" t="str">
        <f t="shared" si="9"/>
        <v>ชาย</v>
      </c>
      <c r="G23" s="88" t="str">
        <f>input1!AF23</f>
        <v>0</v>
      </c>
      <c r="H23" s="85" t="str">
        <f t="shared" si="10"/>
        <v>เสี่ยง/มีปัญหา</v>
      </c>
      <c r="I23" s="90" t="str">
        <f>input1!AI23</f>
        <v>0</v>
      </c>
      <c r="J23" s="85" t="str">
        <f t="shared" si="11"/>
        <v>เสี่ยง/มีปัญหา</v>
      </c>
      <c r="K23" s="88" t="str">
        <f>input1!AM23</f>
        <v>0</v>
      </c>
      <c r="L23" s="85" t="str">
        <f t="shared" si="12"/>
        <v>เสี่ยง/มีปัญหา</v>
      </c>
      <c r="M23" s="90" t="str">
        <f>input1!AQ23</f>
        <v>0</v>
      </c>
      <c r="N23" s="85" t="str">
        <f t="shared" si="13"/>
        <v>เสี่ยง/มีปัญหา</v>
      </c>
      <c r="O23" s="88" t="str">
        <f>input1!AS23</f>
        <v>0</v>
      </c>
      <c r="P23" s="86" t="str">
        <f t="shared" si="14"/>
        <v>มีจุดแข็ง</v>
      </c>
      <c r="Q23" s="89">
        <f t="shared" si="15"/>
        <v>0</v>
      </c>
      <c r="R23" s="104" t="str">
        <f t="shared" si="16"/>
        <v>-</v>
      </c>
      <c r="S23" s="100" t="str">
        <f t="shared" si="17"/>
        <v>เสี่ยง/มีปัญหา</v>
      </c>
    </row>
    <row r="24" spans="1:19" ht="20.25">
      <c r="A24" s="109" t="s">
        <v>60</v>
      </c>
      <c r="B24" s="56">
        <f>input1!B24</f>
        <v>0</v>
      </c>
      <c r="C24" s="67">
        <f>input1!C24</f>
        <v>0</v>
      </c>
      <c r="D24" s="68">
        <f>input1!D24</f>
        <v>0</v>
      </c>
      <c r="E24" s="69">
        <f>input1!E24</f>
        <v>1</v>
      </c>
      <c r="F24" s="87" t="str">
        <f t="shared" si="9"/>
        <v>ชาย</v>
      </c>
      <c r="G24" s="88" t="str">
        <f>input1!AF24</f>
        <v>0</v>
      </c>
      <c r="H24" s="85" t="str">
        <f t="shared" si="10"/>
        <v>เสี่ยง/มีปัญหา</v>
      </c>
      <c r="I24" s="90" t="str">
        <f>input1!AI24</f>
        <v>0</v>
      </c>
      <c r="J24" s="85" t="str">
        <f t="shared" si="11"/>
        <v>เสี่ยง/มีปัญหา</v>
      </c>
      <c r="K24" s="88" t="str">
        <f>input1!AM24</f>
        <v>0</v>
      </c>
      <c r="L24" s="85" t="str">
        <f t="shared" si="12"/>
        <v>เสี่ยง/มีปัญหา</v>
      </c>
      <c r="M24" s="90" t="str">
        <f>input1!AQ24</f>
        <v>0</v>
      </c>
      <c r="N24" s="85" t="str">
        <f t="shared" si="13"/>
        <v>เสี่ยง/มีปัญหา</v>
      </c>
      <c r="O24" s="88" t="str">
        <f>input1!AS24</f>
        <v>0</v>
      </c>
      <c r="P24" s="86" t="str">
        <f t="shared" si="14"/>
        <v>มีจุดแข็ง</v>
      </c>
      <c r="Q24" s="89">
        <f t="shared" si="15"/>
        <v>0</v>
      </c>
      <c r="R24" s="104" t="str">
        <f t="shared" si="16"/>
        <v>-</v>
      </c>
      <c r="S24" s="100" t="str">
        <f t="shared" si="17"/>
        <v>เสี่ยง/มีปัญหา</v>
      </c>
    </row>
    <row r="25" spans="1:19" ht="20.25">
      <c r="A25" s="109" t="s">
        <v>61</v>
      </c>
      <c r="B25" s="56">
        <f>input1!B25</f>
        <v>0</v>
      </c>
      <c r="C25" s="67">
        <f>input1!C25</f>
        <v>0</v>
      </c>
      <c r="D25" s="68">
        <f>input1!D25</f>
        <v>0</v>
      </c>
      <c r="E25" s="69">
        <f>input1!E25</f>
        <v>1</v>
      </c>
      <c r="F25" s="87" t="str">
        <f t="shared" si="9"/>
        <v>ชาย</v>
      </c>
      <c r="G25" s="88" t="str">
        <f>input1!AF25</f>
        <v>0</v>
      </c>
      <c r="H25" s="85" t="str">
        <f t="shared" si="10"/>
        <v>เสี่ยง/มีปัญหา</v>
      </c>
      <c r="I25" s="90" t="str">
        <f>input1!AI25</f>
        <v>0</v>
      </c>
      <c r="J25" s="85" t="str">
        <f t="shared" si="11"/>
        <v>เสี่ยง/มีปัญหา</v>
      </c>
      <c r="K25" s="88" t="str">
        <f>input1!AM25</f>
        <v>0</v>
      </c>
      <c r="L25" s="85" t="str">
        <f t="shared" si="12"/>
        <v>เสี่ยง/มีปัญหา</v>
      </c>
      <c r="M25" s="90" t="str">
        <f>input1!AQ25</f>
        <v>0</v>
      </c>
      <c r="N25" s="85" t="str">
        <f t="shared" si="13"/>
        <v>เสี่ยง/มีปัญหา</v>
      </c>
      <c r="O25" s="88" t="str">
        <f>input1!AS25</f>
        <v>0</v>
      </c>
      <c r="P25" s="86" t="str">
        <f t="shared" si="14"/>
        <v>มีจุดแข็ง</v>
      </c>
      <c r="Q25" s="89">
        <f t="shared" si="15"/>
        <v>0</v>
      </c>
      <c r="R25" s="104" t="str">
        <f t="shared" si="16"/>
        <v>-</v>
      </c>
      <c r="S25" s="100" t="str">
        <f t="shared" si="17"/>
        <v>เสี่ยง/มีปัญหา</v>
      </c>
    </row>
    <row r="26" spans="1:19" ht="20.25">
      <c r="A26" s="109" t="s">
        <v>62</v>
      </c>
      <c r="B26" s="56">
        <f>input1!B26</f>
        <v>0</v>
      </c>
      <c r="C26" s="67">
        <f>input1!C26</f>
        <v>0</v>
      </c>
      <c r="D26" s="68">
        <f>input1!D26</f>
        <v>0</v>
      </c>
      <c r="E26" s="69">
        <f>input1!E26</f>
        <v>1</v>
      </c>
      <c r="F26" s="87" t="str">
        <f t="shared" si="9"/>
        <v>ชาย</v>
      </c>
      <c r="G26" s="88" t="str">
        <f>input1!AF26</f>
        <v>0</v>
      </c>
      <c r="H26" s="85" t="str">
        <f t="shared" si="10"/>
        <v>เสี่ยง/มีปัญหา</v>
      </c>
      <c r="I26" s="90" t="str">
        <f>input1!AI26</f>
        <v>0</v>
      </c>
      <c r="J26" s="85" t="str">
        <f t="shared" si="11"/>
        <v>เสี่ยง/มีปัญหา</v>
      </c>
      <c r="K26" s="88" t="str">
        <f>input1!AM26</f>
        <v>0</v>
      </c>
      <c r="L26" s="85" t="str">
        <f t="shared" si="12"/>
        <v>เสี่ยง/มีปัญหา</v>
      </c>
      <c r="M26" s="90" t="str">
        <f>input1!AQ26</f>
        <v>0</v>
      </c>
      <c r="N26" s="85" t="str">
        <f t="shared" si="13"/>
        <v>เสี่ยง/มีปัญหา</v>
      </c>
      <c r="O26" s="88" t="str">
        <f>input1!AS26</f>
        <v>0</v>
      </c>
      <c r="P26" s="86" t="str">
        <f t="shared" si="14"/>
        <v>มีจุดแข็ง</v>
      </c>
      <c r="Q26" s="89">
        <f t="shared" si="15"/>
        <v>0</v>
      </c>
      <c r="R26" s="104" t="str">
        <f t="shared" si="16"/>
        <v>-</v>
      </c>
      <c r="S26" s="100" t="str">
        <f t="shared" si="17"/>
        <v>เสี่ยง/มีปัญหา</v>
      </c>
    </row>
    <row r="27" spans="1:19" ht="20.25">
      <c r="A27" s="109" t="s">
        <v>63</v>
      </c>
      <c r="B27" s="56">
        <f>input1!B27</f>
        <v>0</v>
      </c>
      <c r="C27" s="67">
        <f>input1!C27</f>
        <v>0</v>
      </c>
      <c r="D27" s="68">
        <f>input1!D27</f>
        <v>0</v>
      </c>
      <c r="E27" s="69">
        <f>input1!E27</f>
        <v>1</v>
      </c>
      <c r="F27" s="87" t="str">
        <f t="shared" si="9"/>
        <v>ชาย</v>
      </c>
      <c r="G27" s="88" t="str">
        <f>input1!AF27</f>
        <v>0</v>
      </c>
      <c r="H27" s="85" t="str">
        <f t="shared" si="10"/>
        <v>เสี่ยง/มีปัญหา</v>
      </c>
      <c r="I27" s="90" t="str">
        <f>input1!AI27</f>
        <v>0</v>
      </c>
      <c r="J27" s="85" t="str">
        <f t="shared" si="11"/>
        <v>เสี่ยง/มีปัญหา</v>
      </c>
      <c r="K27" s="88" t="str">
        <f>input1!AM27</f>
        <v>0</v>
      </c>
      <c r="L27" s="85" t="str">
        <f t="shared" si="12"/>
        <v>เสี่ยง/มีปัญหา</v>
      </c>
      <c r="M27" s="90" t="str">
        <f>input1!AQ27</f>
        <v>0</v>
      </c>
      <c r="N27" s="85" t="str">
        <f t="shared" si="13"/>
        <v>เสี่ยง/มีปัญหา</v>
      </c>
      <c r="O27" s="88" t="str">
        <f>input1!AS27</f>
        <v>0</v>
      </c>
      <c r="P27" s="86" t="str">
        <f t="shared" si="14"/>
        <v>มีจุดแข็ง</v>
      </c>
      <c r="Q27" s="89">
        <f t="shared" si="15"/>
        <v>0</v>
      </c>
      <c r="R27" s="104" t="str">
        <f t="shared" si="16"/>
        <v>-</v>
      </c>
      <c r="S27" s="100" t="str">
        <f t="shared" si="17"/>
        <v>เสี่ยง/มีปัญหา</v>
      </c>
    </row>
    <row r="28" spans="1:19" ht="20.25">
      <c r="A28" s="109" t="s">
        <v>64</v>
      </c>
      <c r="B28" s="56">
        <f>input1!B28</f>
        <v>0</v>
      </c>
      <c r="C28" s="67">
        <f>input1!C28</f>
        <v>0</v>
      </c>
      <c r="D28" s="68">
        <f>input1!D28</f>
        <v>0</v>
      </c>
      <c r="E28" s="69">
        <f>input1!E28</f>
        <v>1</v>
      </c>
      <c r="F28" s="87" t="str">
        <f t="shared" si="9"/>
        <v>ชาย</v>
      </c>
      <c r="G28" s="88" t="str">
        <f>input1!AF28</f>
        <v>0</v>
      </c>
      <c r="H28" s="85" t="str">
        <f t="shared" si="10"/>
        <v>เสี่ยง/มีปัญหา</v>
      </c>
      <c r="I28" s="90" t="str">
        <f>input1!AI28</f>
        <v>0</v>
      </c>
      <c r="J28" s="85" t="str">
        <f t="shared" si="11"/>
        <v>เสี่ยง/มีปัญหา</v>
      </c>
      <c r="K28" s="88" t="str">
        <f>input1!AM28</f>
        <v>0</v>
      </c>
      <c r="L28" s="85" t="str">
        <f t="shared" si="12"/>
        <v>เสี่ยง/มีปัญหา</v>
      </c>
      <c r="M28" s="90" t="str">
        <f>input1!AQ28</f>
        <v>0</v>
      </c>
      <c r="N28" s="85" t="str">
        <f t="shared" si="13"/>
        <v>เสี่ยง/มีปัญหา</v>
      </c>
      <c r="O28" s="88" t="str">
        <f>input1!AS28</f>
        <v>0</v>
      </c>
      <c r="P28" s="86" t="str">
        <f t="shared" si="14"/>
        <v>มีจุดแข็ง</v>
      </c>
      <c r="Q28" s="89">
        <f t="shared" si="15"/>
        <v>0</v>
      </c>
      <c r="R28" s="104" t="str">
        <f t="shared" si="16"/>
        <v>-</v>
      </c>
      <c r="S28" s="100" t="str">
        <f t="shared" si="17"/>
        <v>เสี่ยง/มีปัญหา</v>
      </c>
    </row>
    <row r="29" spans="1:19" ht="20.25">
      <c r="A29" s="109" t="s">
        <v>65</v>
      </c>
      <c r="B29" s="56">
        <f>input1!B29</f>
        <v>0</v>
      </c>
      <c r="C29" s="67">
        <f>input1!C29</f>
        <v>0</v>
      </c>
      <c r="D29" s="68">
        <f>input1!D29</f>
        <v>0</v>
      </c>
      <c r="E29" s="69">
        <f>input1!E29</f>
        <v>1</v>
      </c>
      <c r="F29" s="87" t="str">
        <f t="shared" si="9"/>
        <v>ชาย</v>
      </c>
      <c r="G29" s="88" t="str">
        <f>input1!AF29</f>
        <v>0</v>
      </c>
      <c r="H29" s="85" t="str">
        <f t="shared" si="10"/>
        <v>เสี่ยง/มีปัญหา</v>
      </c>
      <c r="I29" s="90" t="str">
        <f>input1!AI29</f>
        <v>0</v>
      </c>
      <c r="J29" s="85" t="str">
        <f t="shared" si="11"/>
        <v>เสี่ยง/มีปัญหา</v>
      </c>
      <c r="K29" s="88" t="str">
        <f>input1!AM29</f>
        <v>0</v>
      </c>
      <c r="L29" s="85" t="str">
        <f t="shared" si="12"/>
        <v>เสี่ยง/มีปัญหา</v>
      </c>
      <c r="M29" s="90" t="str">
        <f>input1!AQ29</f>
        <v>0</v>
      </c>
      <c r="N29" s="85" t="str">
        <f t="shared" si="13"/>
        <v>เสี่ยง/มีปัญหา</v>
      </c>
      <c r="O29" s="88" t="str">
        <f>input1!AS29</f>
        <v>0</v>
      </c>
      <c r="P29" s="86" t="str">
        <f t="shared" si="14"/>
        <v>มีจุดแข็ง</v>
      </c>
      <c r="Q29" s="89">
        <f t="shared" si="15"/>
        <v>0</v>
      </c>
      <c r="R29" s="104" t="str">
        <f t="shared" si="16"/>
        <v>-</v>
      </c>
      <c r="S29" s="100" t="str">
        <f t="shared" si="17"/>
        <v>เสี่ยง/มีปัญหา</v>
      </c>
    </row>
    <row r="30" spans="1:19" ht="20.25">
      <c r="A30" s="109" t="s">
        <v>66</v>
      </c>
      <c r="B30" s="56">
        <f>input1!B30</f>
        <v>0</v>
      </c>
      <c r="C30" s="67">
        <f>input1!C30</f>
        <v>0</v>
      </c>
      <c r="D30" s="68">
        <f>input1!D30</f>
        <v>0</v>
      </c>
      <c r="E30" s="69">
        <f>input1!E30</f>
        <v>1</v>
      </c>
      <c r="F30" s="87" t="str">
        <f t="shared" si="9"/>
        <v>ชาย</v>
      </c>
      <c r="G30" s="88" t="str">
        <f>input1!AF30</f>
        <v>0</v>
      </c>
      <c r="H30" s="85" t="str">
        <f t="shared" si="10"/>
        <v>เสี่ยง/มีปัญหา</v>
      </c>
      <c r="I30" s="90" t="str">
        <f>input1!AI30</f>
        <v>0</v>
      </c>
      <c r="J30" s="85" t="str">
        <f t="shared" si="11"/>
        <v>เสี่ยง/มีปัญหา</v>
      </c>
      <c r="K30" s="88" t="str">
        <f>input1!AM30</f>
        <v>0</v>
      </c>
      <c r="L30" s="85" t="str">
        <f t="shared" si="12"/>
        <v>เสี่ยง/มีปัญหา</v>
      </c>
      <c r="M30" s="90" t="str">
        <f>input1!AQ30</f>
        <v>0</v>
      </c>
      <c r="N30" s="85" t="str">
        <f t="shared" si="13"/>
        <v>เสี่ยง/มีปัญหา</v>
      </c>
      <c r="O30" s="88" t="str">
        <f>input1!AS30</f>
        <v>0</v>
      </c>
      <c r="P30" s="86" t="str">
        <f t="shared" si="14"/>
        <v>มีจุดแข็ง</v>
      </c>
      <c r="Q30" s="89">
        <f t="shared" si="15"/>
        <v>0</v>
      </c>
      <c r="R30" s="104" t="str">
        <f t="shared" si="16"/>
        <v>-</v>
      </c>
      <c r="S30" s="100" t="str">
        <f t="shared" si="17"/>
        <v>เสี่ยง/มีปัญหา</v>
      </c>
    </row>
    <row r="31" spans="1:19" ht="20.25">
      <c r="A31" s="109" t="s">
        <v>67</v>
      </c>
      <c r="B31" s="56">
        <f>input1!B31</f>
        <v>0</v>
      </c>
      <c r="C31" s="67">
        <f>input1!C31</f>
        <v>0</v>
      </c>
      <c r="D31" s="68">
        <f>input1!D31</f>
        <v>0</v>
      </c>
      <c r="E31" s="69">
        <f>input1!E31</f>
        <v>2</v>
      </c>
      <c r="F31" s="87" t="str">
        <f t="shared" si="9"/>
        <v>หญิง</v>
      </c>
      <c r="G31" s="88" t="str">
        <f>input1!AF31</f>
        <v>0</v>
      </c>
      <c r="H31" s="85" t="str">
        <f t="shared" si="10"/>
        <v>เสี่ยง/มีปัญหา</v>
      </c>
      <c r="I31" s="90" t="str">
        <f>input1!AI31</f>
        <v>0</v>
      </c>
      <c r="J31" s="85" t="str">
        <f t="shared" si="11"/>
        <v>เสี่ยง/มีปัญหา</v>
      </c>
      <c r="K31" s="88" t="str">
        <f>input1!AM31</f>
        <v>0</v>
      </c>
      <c r="L31" s="85" t="str">
        <f t="shared" si="12"/>
        <v>เสี่ยง/มีปัญหา</v>
      </c>
      <c r="M31" s="90" t="str">
        <f>input1!AQ31</f>
        <v>0</v>
      </c>
      <c r="N31" s="85" t="str">
        <f t="shared" si="13"/>
        <v>เสี่ยง/มีปัญหา</v>
      </c>
      <c r="O31" s="88" t="str">
        <f>input1!AS31</f>
        <v>0</v>
      </c>
      <c r="P31" s="86" t="str">
        <f t="shared" si="14"/>
        <v>มีจุดแข็ง</v>
      </c>
      <c r="Q31" s="89">
        <f t="shared" si="15"/>
        <v>0</v>
      </c>
      <c r="R31" s="104" t="str">
        <f t="shared" si="16"/>
        <v>-</v>
      </c>
      <c r="S31" s="100" t="str">
        <f t="shared" si="17"/>
        <v>เสี่ยง/มีปัญหา</v>
      </c>
    </row>
    <row r="32" spans="1:19" ht="20.25">
      <c r="A32" s="109" t="s">
        <v>68</v>
      </c>
      <c r="B32" s="56">
        <f>input1!B32</f>
        <v>0</v>
      </c>
      <c r="C32" s="67">
        <f>input1!C32</f>
        <v>0</v>
      </c>
      <c r="D32" s="68">
        <f>input1!D32</f>
        <v>0</v>
      </c>
      <c r="E32" s="69">
        <f>input1!E32</f>
        <v>2</v>
      </c>
      <c r="F32" s="87" t="str">
        <f t="shared" si="9"/>
        <v>หญิง</v>
      </c>
      <c r="G32" s="88" t="str">
        <f>input1!AF32</f>
        <v>0</v>
      </c>
      <c r="H32" s="85" t="str">
        <f t="shared" si="10"/>
        <v>เสี่ยง/มีปัญหา</v>
      </c>
      <c r="I32" s="90" t="str">
        <f>input1!AI32</f>
        <v>0</v>
      </c>
      <c r="J32" s="85" t="str">
        <f t="shared" si="11"/>
        <v>เสี่ยง/มีปัญหา</v>
      </c>
      <c r="K32" s="88" t="str">
        <f>input1!AM32</f>
        <v>0</v>
      </c>
      <c r="L32" s="85" t="str">
        <f t="shared" si="12"/>
        <v>เสี่ยง/มีปัญหา</v>
      </c>
      <c r="M32" s="90" t="str">
        <f>input1!AQ32</f>
        <v>0</v>
      </c>
      <c r="N32" s="85" t="str">
        <f t="shared" si="13"/>
        <v>เสี่ยง/มีปัญหา</v>
      </c>
      <c r="O32" s="88" t="str">
        <f>input1!AS32</f>
        <v>0</v>
      </c>
      <c r="P32" s="86" t="str">
        <f t="shared" si="14"/>
        <v>มีจุดแข็ง</v>
      </c>
      <c r="Q32" s="89">
        <f t="shared" si="15"/>
        <v>0</v>
      </c>
      <c r="R32" s="104" t="str">
        <f t="shared" si="16"/>
        <v>-</v>
      </c>
      <c r="S32" s="100" t="str">
        <f t="shared" si="17"/>
        <v>เสี่ยง/มีปัญหา</v>
      </c>
    </row>
    <row r="33" spans="1:19" ht="20.25">
      <c r="A33" s="109" t="s">
        <v>69</v>
      </c>
      <c r="B33" s="56">
        <f>input1!B33</f>
        <v>0</v>
      </c>
      <c r="C33" s="67">
        <f>input1!C33</f>
        <v>0</v>
      </c>
      <c r="D33" s="68">
        <f>input1!D33</f>
        <v>0</v>
      </c>
      <c r="E33" s="69">
        <f>input1!E33</f>
        <v>2</v>
      </c>
      <c r="F33" s="87" t="str">
        <f t="shared" si="9"/>
        <v>หญิง</v>
      </c>
      <c r="G33" s="88" t="str">
        <f>input1!AF33</f>
        <v>0</v>
      </c>
      <c r="H33" s="85" t="str">
        <f t="shared" si="10"/>
        <v>เสี่ยง/มีปัญหา</v>
      </c>
      <c r="I33" s="90" t="str">
        <f>input1!AI33</f>
        <v>0</v>
      </c>
      <c r="J33" s="85" t="str">
        <f t="shared" si="11"/>
        <v>เสี่ยง/มีปัญหา</v>
      </c>
      <c r="K33" s="88" t="str">
        <f>input1!AM33</f>
        <v>0</v>
      </c>
      <c r="L33" s="85" t="str">
        <f t="shared" si="12"/>
        <v>เสี่ยง/มีปัญหา</v>
      </c>
      <c r="M33" s="90" t="str">
        <f>input1!AQ33</f>
        <v>0</v>
      </c>
      <c r="N33" s="85" t="str">
        <f t="shared" si="13"/>
        <v>เสี่ยง/มีปัญหา</v>
      </c>
      <c r="O33" s="88" t="str">
        <f>input1!AS33</f>
        <v>0</v>
      </c>
      <c r="P33" s="86" t="str">
        <f t="shared" si="14"/>
        <v>มีจุดแข็ง</v>
      </c>
      <c r="Q33" s="89">
        <f t="shared" si="15"/>
        <v>0</v>
      </c>
      <c r="R33" s="104" t="str">
        <f t="shared" si="16"/>
        <v>-</v>
      </c>
      <c r="S33" s="100" t="str">
        <f t="shared" si="17"/>
        <v>เสี่ยง/มีปัญหา</v>
      </c>
    </row>
    <row r="34" spans="1:19" ht="20.25">
      <c r="A34" s="109" t="s">
        <v>70</v>
      </c>
      <c r="B34" s="56">
        <f>input1!B34</f>
        <v>0</v>
      </c>
      <c r="C34" s="67">
        <f>input1!C34</f>
        <v>0</v>
      </c>
      <c r="D34" s="68">
        <f>input1!D34</f>
        <v>0</v>
      </c>
      <c r="E34" s="69">
        <f>input1!E34</f>
        <v>2</v>
      </c>
      <c r="F34" s="87" t="str">
        <f t="shared" si="9"/>
        <v>หญิง</v>
      </c>
      <c r="G34" s="88" t="str">
        <f>input1!AF34</f>
        <v>0</v>
      </c>
      <c r="H34" s="85" t="str">
        <f t="shared" si="10"/>
        <v>เสี่ยง/มีปัญหา</v>
      </c>
      <c r="I34" s="90" t="str">
        <f>input1!AI34</f>
        <v>0</v>
      </c>
      <c r="J34" s="85" t="str">
        <f t="shared" si="11"/>
        <v>เสี่ยง/มีปัญหา</v>
      </c>
      <c r="K34" s="88" t="str">
        <f>input1!AM34</f>
        <v>0</v>
      </c>
      <c r="L34" s="85" t="str">
        <f t="shared" si="12"/>
        <v>เสี่ยง/มีปัญหา</v>
      </c>
      <c r="M34" s="90" t="str">
        <f>input1!AQ34</f>
        <v>0</v>
      </c>
      <c r="N34" s="85" t="str">
        <f t="shared" si="13"/>
        <v>เสี่ยง/มีปัญหา</v>
      </c>
      <c r="O34" s="88" t="str">
        <f>input1!AS34</f>
        <v>0</v>
      </c>
      <c r="P34" s="86" t="str">
        <f t="shared" si="14"/>
        <v>มีจุดแข็ง</v>
      </c>
      <c r="Q34" s="89">
        <f t="shared" si="15"/>
        <v>0</v>
      </c>
      <c r="R34" s="104" t="str">
        <f t="shared" si="16"/>
        <v>-</v>
      </c>
      <c r="S34" s="100" t="str">
        <f t="shared" si="17"/>
        <v>เสี่ยง/มีปัญหา</v>
      </c>
    </row>
    <row r="35" spans="1:19" ht="20.25">
      <c r="A35" s="109" t="s">
        <v>71</v>
      </c>
      <c r="B35" s="56">
        <f>input1!B35</f>
        <v>0</v>
      </c>
      <c r="C35" s="67">
        <f>input1!C35</f>
        <v>0</v>
      </c>
      <c r="D35" s="68">
        <f>input1!D35</f>
        <v>0</v>
      </c>
      <c r="E35" s="69">
        <f>input1!E35</f>
        <v>2</v>
      </c>
      <c r="F35" s="87" t="str">
        <f t="shared" si="9"/>
        <v>หญิง</v>
      </c>
      <c r="G35" s="88" t="str">
        <f>input1!AF35</f>
        <v>0</v>
      </c>
      <c r="H35" s="85" t="str">
        <f t="shared" si="10"/>
        <v>เสี่ยง/มีปัญหา</v>
      </c>
      <c r="I35" s="90" t="str">
        <f>input1!AI35</f>
        <v>0</v>
      </c>
      <c r="J35" s="85" t="str">
        <f t="shared" si="11"/>
        <v>เสี่ยง/มีปัญหา</v>
      </c>
      <c r="K35" s="88" t="str">
        <f>input1!AM35</f>
        <v>0</v>
      </c>
      <c r="L35" s="85" t="str">
        <f t="shared" si="12"/>
        <v>เสี่ยง/มีปัญหา</v>
      </c>
      <c r="M35" s="90" t="str">
        <f>input1!AQ35</f>
        <v>0</v>
      </c>
      <c r="N35" s="85" t="str">
        <f t="shared" si="13"/>
        <v>เสี่ยง/มีปัญหา</v>
      </c>
      <c r="O35" s="88" t="str">
        <f>input1!AS35</f>
        <v>0</v>
      </c>
      <c r="P35" s="86" t="str">
        <f t="shared" si="14"/>
        <v>มีจุดแข็ง</v>
      </c>
      <c r="Q35" s="89">
        <f t="shared" si="15"/>
        <v>0</v>
      </c>
      <c r="R35" s="104" t="str">
        <f t="shared" si="16"/>
        <v>-</v>
      </c>
      <c r="S35" s="100" t="str">
        <f t="shared" si="17"/>
        <v>เสี่ยง/มีปัญหา</v>
      </c>
    </row>
    <row r="36" spans="1:19" ht="20.25">
      <c r="A36" s="109" t="s">
        <v>72</v>
      </c>
      <c r="B36" s="56">
        <f>input1!B36</f>
        <v>0</v>
      </c>
      <c r="C36" s="67">
        <f>input1!C36</f>
        <v>0</v>
      </c>
      <c r="D36" s="68">
        <f>input1!D36</f>
        <v>0</v>
      </c>
      <c r="E36" s="69">
        <f>input1!E36</f>
        <v>2</v>
      </c>
      <c r="F36" s="87" t="str">
        <f t="shared" si="9"/>
        <v>หญิง</v>
      </c>
      <c r="G36" s="88" t="str">
        <f>input1!AF36</f>
        <v>0</v>
      </c>
      <c r="H36" s="85" t="str">
        <f t="shared" si="10"/>
        <v>เสี่ยง/มีปัญหา</v>
      </c>
      <c r="I36" s="90" t="str">
        <f>input1!AI36</f>
        <v>0</v>
      </c>
      <c r="J36" s="85" t="str">
        <f t="shared" si="11"/>
        <v>เสี่ยง/มีปัญหา</v>
      </c>
      <c r="K36" s="88" t="str">
        <f>input1!AM36</f>
        <v>0</v>
      </c>
      <c r="L36" s="85" t="str">
        <f t="shared" si="12"/>
        <v>เสี่ยง/มีปัญหา</v>
      </c>
      <c r="M36" s="90" t="str">
        <f>input1!AQ36</f>
        <v>0</v>
      </c>
      <c r="N36" s="85" t="str">
        <f t="shared" si="13"/>
        <v>เสี่ยง/มีปัญหา</v>
      </c>
      <c r="O36" s="88" t="str">
        <f>input1!AS36</f>
        <v>0</v>
      </c>
      <c r="P36" s="86" t="str">
        <f t="shared" si="14"/>
        <v>มีจุดแข็ง</v>
      </c>
      <c r="Q36" s="89">
        <f t="shared" si="15"/>
        <v>0</v>
      </c>
      <c r="R36" s="104" t="str">
        <f t="shared" si="16"/>
        <v>-</v>
      </c>
      <c r="S36" s="100" t="str">
        <f t="shared" si="17"/>
        <v>เสี่ยง/มีปัญหา</v>
      </c>
    </row>
    <row r="37" spans="1:19" ht="20.25">
      <c r="A37" s="109" t="s">
        <v>73</v>
      </c>
      <c r="B37" s="56">
        <f>input1!B37</f>
        <v>0</v>
      </c>
      <c r="C37" s="67">
        <f>input1!C37</f>
        <v>0</v>
      </c>
      <c r="D37" s="68">
        <f>input1!D37</f>
        <v>0</v>
      </c>
      <c r="E37" s="69">
        <f>input1!E37</f>
        <v>2</v>
      </c>
      <c r="F37" s="87" t="str">
        <f t="shared" si="9"/>
        <v>หญิง</v>
      </c>
      <c r="G37" s="88" t="str">
        <f>input1!AF37</f>
        <v>0</v>
      </c>
      <c r="H37" s="85" t="str">
        <f t="shared" si="10"/>
        <v>เสี่ยง/มีปัญหา</v>
      </c>
      <c r="I37" s="90" t="str">
        <f>input1!AI37</f>
        <v>0</v>
      </c>
      <c r="J37" s="85" t="str">
        <f t="shared" si="11"/>
        <v>เสี่ยง/มีปัญหา</v>
      </c>
      <c r="K37" s="88" t="str">
        <f>input1!AM37</f>
        <v>0</v>
      </c>
      <c r="L37" s="85" t="str">
        <f t="shared" si="12"/>
        <v>เสี่ยง/มีปัญหา</v>
      </c>
      <c r="M37" s="90" t="str">
        <f>input1!AQ37</f>
        <v>0</v>
      </c>
      <c r="N37" s="85" t="str">
        <f t="shared" si="13"/>
        <v>เสี่ยง/มีปัญหา</v>
      </c>
      <c r="O37" s="88" t="str">
        <f>input1!AS37</f>
        <v>0</v>
      </c>
      <c r="P37" s="86" t="str">
        <f t="shared" si="14"/>
        <v>มีจุดแข็ง</v>
      </c>
      <c r="Q37" s="89">
        <f t="shared" si="15"/>
        <v>0</v>
      </c>
      <c r="R37" s="104" t="str">
        <f t="shared" si="16"/>
        <v>-</v>
      </c>
      <c r="S37" s="100" t="str">
        <f t="shared" si="17"/>
        <v>เสี่ยง/มีปัญหา</v>
      </c>
    </row>
    <row r="38" spans="1:19" ht="20.25">
      <c r="A38" s="109" t="s">
        <v>74</v>
      </c>
      <c r="B38" s="56">
        <f>input1!B38</f>
        <v>0</v>
      </c>
      <c r="C38" s="67">
        <f>input1!C38</f>
        <v>0</v>
      </c>
      <c r="D38" s="68">
        <f>input1!D38</f>
        <v>0</v>
      </c>
      <c r="E38" s="69">
        <f>input1!E38</f>
        <v>2</v>
      </c>
      <c r="F38" s="87" t="str">
        <f t="shared" si="9"/>
        <v>หญิง</v>
      </c>
      <c r="G38" s="88" t="str">
        <f>input1!AF38</f>
        <v>0</v>
      </c>
      <c r="H38" s="85" t="str">
        <f t="shared" si="10"/>
        <v>เสี่ยง/มีปัญหา</v>
      </c>
      <c r="I38" s="90" t="str">
        <f>input1!AI38</f>
        <v>0</v>
      </c>
      <c r="J38" s="85" t="str">
        <f t="shared" si="11"/>
        <v>เสี่ยง/มีปัญหา</v>
      </c>
      <c r="K38" s="88" t="str">
        <f>input1!AM38</f>
        <v>0</v>
      </c>
      <c r="L38" s="85" t="str">
        <f t="shared" si="12"/>
        <v>เสี่ยง/มีปัญหา</v>
      </c>
      <c r="M38" s="90" t="str">
        <f>input1!AQ38</f>
        <v>0</v>
      </c>
      <c r="N38" s="85" t="str">
        <f t="shared" si="13"/>
        <v>เสี่ยง/มีปัญหา</v>
      </c>
      <c r="O38" s="88" t="str">
        <f>input1!AS38</f>
        <v>0</v>
      </c>
      <c r="P38" s="86" t="str">
        <f t="shared" si="14"/>
        <v>มีจุดแข็ง</v>
      </c>
      <c r="Q38" s="89">
        <f t="shared" si="15"/>
        <v>0</v>
      </c>
      <c r="R38" s="104" t="str">
        <f t="shared" si="16"/>
        <v>-</v>
      </c>
      <c r="S38" s="100" t="str">
        <f t="shared" si="17"/>
        <v>เสี่ยง/มีปัญหา</v>
      </c>
    </row>
    <row r="39" spans="1:19" ht="20.25">
      <c r="A39" s="109" t="s">
        <v>75</v>
      </c>
      <c r="B39" s="56">
        <f>input1!B39</f>
        <v>0</v>
      </c>
      <c r="C39" s="67">
        <f>input1!C39</f>
        <v>0</v>
      </c>
      <c r="D39" s="68">
        <f>input1!D39</f>
        <v>0</v>
      </c>
      <c r="E39" s="69">
        <f>input1!E39</f>
        <v>2</v>
      </c>
      <c r="F39" s="87" t="str">
        <f t="shared" si="9"/>
        <v>หญิง</v>
      </c>
      <c r="G39" s="88" t="str">
        <f>input1!AF39</f>
        <v>0</v>
      </c>
      <c r="H39" s="85" t="str">
        <f t="shared" si="10"/>
        <v>เสี่ยง/มีปัญหา</v>
      </c>
      <c r="I39" s="90" t="str">
        <f>input1!AI39</f>
        <v>0</v>
      </c>
      <c r="J39" s="85" t="str">
        <f t="shared" si="11"/>
        <v>เสี่ยง/มีปัญหา</v>
      </c>
      <c r="K39" s="88" t="str">
        <f>input1!AM39</f>
        <v>0</v>
      </c>
      <c r="L39" s="85" t="str">
        <f t="shared" si="12"/>
        <v>เสี่ยง/มีปัญหา</v>
      </c>
      <c r="M39" s="90" t="str">
        <f>input1!AQ39</f>
        <v>0</v>
      </c>
      <c r="N39" s="85" t="str">
        <f t="shared" si="13"/>
        <v>เสี่ยง/มีปัญหา</v>
      </c>
      <c r="O39" s="88" t="str">
        <f>input1!AS39</f>
        <v>0</v>
      </c>
      <c r="P39" s="86" t="str">
        <f t="shared" si="14"/>
        <v>มีจุดแข็ง</v>
      </c>
      <c r="Q39" s="89">
        <f t="shared" si="15"/>
        <v>0</v>
      </c>
      <c r="R39" s="104" t="str">
        <f t="shared" si="16"/>
        <v>-</v>
      </c>
      <c r="S39" s="100" t="str">
        <f t="shared" si="17"/>
        <v>เสี่ยง/มีปัญหา</v>
      </c>
    </row>
    <row r="40" spans="1:19" ht="20.25">
      <c r="A40" s="109" t="s">
        <v>76</v>
      </c>
      <c r="B40" s="56">
        <f>input1!B40</f>
        <v>0</v>
      </c>
      <c r="C40" s="67">
        <f>input1!C40</f>
        <v>0</v>
      </c>
      <c r="D40" s="68">
        <f>input1!D40</f>
        <v>0</v>
      </c>
      <c r="E40" s="69">
        <f>input1!E40</f>
        <v>2</v>
      </c>
      <c r="F40" s="87" t="str">
        <f t="shared" si="9"/>
        <v>หญิง</v>
      </c>
      <c r="G40" s="88" t="str">
        <f>input1!AF40</f>
        <v>0</v>
      </c>
      <c r="H40" s="85" t="str">
        <f t="shared" si="10"/>
        <v>เสี่ยง/มีปัญหา</v>
      </c>
      <c r="I40" s="90" t="str">
        <f>input1!AI40</f>
        <v>0</v>
      </c>
      <c r="J40" s="85" t="str">
        <f t="shared" si="11"/>
        <v>เสี่ยง/มีปัญหา</v>
      </c>
      <c r="K40" s="88" t="str">
        <f>input1!AM40</f>
        <v>0</v>
      </c>
      <c r="L40" s="85" t="str">
        <f t="shared" si="12"/>
        <v>เสี่ยง/มีปัญหา</v>
      </c>
      <c r="M40" s="90" t="str">
        <f>input1!AQ40</f>
        <v>0</v>
      </c>
      <c r="N40" s="85" t="str">
        <f t="shared" si="13"/>
        <v>เสี่ยง/มีปัญหา</v>
      </c>
      <c r="O40" s="88" t="str">
        <f>input1!AS40</f>
        <v>0</v>
      </c>
      <c r="P40" s="86" t="str">
        <f t="shared" si="14"/>
        <v>มีจุดแข็ง</v>
      </c>
      <c r="Q40" s="89">
        <f t="shared" si="15"/>
        <v>0</v>
      </c>
      <c r="R40" s="104" t="str">
        <f t="shared" si="16"/>
        <v>-</v>
      </c>
      <c r="S40" s="100" t="str">
        <f t="shared" si="17"/>
        <v>เสี่ยง/มีปัญหา</v>
      </c>
    </row>
    <row r="41" spans="1:19" ht="20.25">
      <c r="A41" s="109" t="s">
        <v>77</v>
      </c>
      <c r="B41" s="56">
        <f>input1!B41</f>
        <v>0</v>
      </c>
      <c r="C41" s="67">
        <f>input1!C41</f>
        <v>0</v>
      </c>
      <c r="D41" s="68">
        <f>input1!D41</f>
        <v>0</v>
      </c>
      <c r="E41" s="69">
        <f>input1!E41</f>
        <v>2</v>
      </c>
      <c r="F41" s="87" t="str">
        <f t="shared" si="9"/>
        <v>หญิง</v>
      </c>
      <c r="G41" s="88" t="str">
        <f>input1!AF41</f>
        <v>0</v>
      </c>
      <c r="H41" s="85" t="str">
        <f t="shared" si="10"/>
        <v>เสี่ยง/มีปัญหา</v>
      </c>
      <c r="I41" s="90" t="str">
        <f>input1!AI41</f>
        <v>0</v>
      </c>
      <c r="J41" s="85" t="str">
        <f t="shared" si="11"/>
        <v>เสี่ยง/มีปัญหา</v>
      </c>
      <c r="K41" s="88" t="str">
        <f>input1!AM41</f>
        <v>0</v>
      </c>
      <c r="L41" s="85" t="str">
        <f t="shared" si="12"/>
        <v>เสี่ยง/มีปัญหา</v>
      </c>
      <c r="M41" s="90" t="str">
        <f>input1!AQ41</f>
        <v>0</v>
      </c>
      <c r="N41" s="85" t="str">
        <f t="shared" si="13"/>
        <v>เสี่ยง/มีปัญหา</v>
      </c>
      <c r="O41" s="88" t="str">
        <f>input1!AS41</f>
        <v>0</v>
      </c>
      <c r="P41" s="86" t="str">
        <f t="shared" si="14"/>
        <v>มีจุดแข็ง</v>
      </c>
      <c r="Q41" s="89">
        <f t="shared" si="15"/>
        <v>0</v>
      </c>
      <c r="R41" s="104" t="str">
        <f t="shared" si="16"/>
        <v>-</v>
      </c>
      <c r="S41" s="100" t="str">
        <f t="shared" si="17"/>
        <v>เสี่ยง/มีปัญหา</v>
      </c>
    </row>
    <row r="42" spans="1:19" ht="20.25">
      <c r="A42" s="109" t="s">
        <v>78</v>
      </c>
      <c r="B42" s="56">
        <f>input1!B42</f>
        <v>0</v>
      </c>
      <c r="C42" s="67">
        <f>input1!C42</f>
        <v>0</v>
      </c>
      <c r="D42" s="68">
        <f>input1!D42</f>
        <v>0</v>
      </c>
      <c r="E42" s="69">
        <f>input1!E42</f>
        <v>2</v>
      </c>
      <c r="F42" s="87" t="str">
        <f t="shared" si="9"/>
        <v>หญิง</v>
      </c>
      <c r="G42" s="88" t="str">
        <f>input1!AF42</f>
        <v>0</v>
      </c>
      <c r="H42" s="85" t="str">
        <f t="shared" si="10"/>
        <v>เสี่ยง/มีปัญหา</v>
      </c>
      <c r="I42" s="90" t="str">
        <f>input1!AI42</f>
        <v>0</v>
      </c>
      <c r="J42" s="85" t="str">
        <f t="shared" si="11"/>
        <v>เสี่ยง/มีปัญหา</v>
      </c>
      <c r="K42" s="88" t="str">
        <f>input1!AM42</f>
        <v>0</v>
      </c>
      <c r="L42" s="85" t="str">
        <f t="shared" si="12"/>
        <v>เสี่ยง/มีปัญหา</v>
      </c>
      <c r="M42" s="90" t="str">
        <f>input1!AQ42</f>
        <v>0</v>
      </c>
      <c r="N42" s="85" t="str">
        <f t="shared" si="13"/>
        <v>เสี่ยง/มีปัญหา</v>
      </c>
      <c r="O42" s="88" t="str">
        <f>input1!AS42</f>
        <v>0</v>
      </c>
      <c r="P42" s="86" t="str">
        <f t="shared" si="14"/>
        <v>มีจุดแข็ง</v>
      </c>
      <c r="Q42" s="89">
        <f t="shared" si="15"/>
        <v>0</v>
      </c>
      <c r="R42" s="104" t="str">
        <f t="shared" si="16"/>
        <v>-</v>
      </c>
      <c r="S42" s="100" t="str">
        <f t="shared" si="17"/>
        <v>เสี่ยง/มีปัญหา</v>
      </c>
    </row>
    <row r="43" spans="1:19" ht="20.25">
      <c r="A43" s="109" t="s">
        <v>79</v>
      </c>
      <c r="B43" s="56">
        <f>input1!B43</f>
        <v>0</v>
      </c>
      <c r="C43" s="67">
        <f>input1!C43</f>
        <v>0</v>
      </c>
      <c r="D43" s="68">
        <f>input1!D43</f>
        <v>0</v>
      </c>
      <c r="E43" s="69">
        <f>input1!E43</f>
        <v>2</v>
      </c>
      <c r="F43" s="87" t="str">
        <f t="shared" si="9"/>
        <v>หญิง</v>
      </c>
      <c r="G43" s="88" t="str">
        <f>input1!AF43</f>
        <v>0</v>
      </c>
      <c r="H43" s="85" t="str">
        <f t="shared" si="10"/>
        <v>เสี่ยง/มีปัญหา</v>
      </c>
      <c r="I43" s="90" t="str">
        <f>input1!AI43</f>
        <v>0</v>
      </c>
      <c r="J43" s="85" t="str">
        <f t="shared" si="11"/>
        <v>เสี่ยง/มีปัญหา</v>
      </c>
      <c r="K43" s="88" t="str">
        <f>input1!AM43</f>
        <v>0</v>
      </c>
      <c r="L43" s="85" t="str">
        <f t="shared" si="12"/>
        <v>เสี่ยง/มีปัญหา</v>
      </c>
      <c r="M43" s="90" t="str">
        <f>input1!AQ43</f>
        <v>0</v>
      </c>
      <c r="N43" s="85" t="str">
        <f t="shared" si="13"/>
        <v>เสี่ยง/มีปัญหา</v>
      </c>
      <c r="O43" s="88" t="str">
        <f>input1!AS43</f>
        <v>0</v>
      </c>
      <c r="P43" s="86" t="str">
        <f t="shared" si="14"/>
        <v>มีจุดแข็ง</v>
      </c>
      <c r="Q43" s="89">
        <f t="shared" si="15"/>
        <v>0</v>
      </c>
      <c r="R43" s="104" t="str">
        <f t="shared" si="16"/>
        <v>-</v>
      </c>
      <c r="S43" s="100" t="str">
        <f t="shared" si="17"/>
        <v>เสี่ยง/มีปัญหา</v>
      </c>
    </row>
    <row r="44" spans="1:19" ht="20.25">
      <c r="A44" s="109" t="s">
        <v>80</v>
      </c>
      <c r="B44" s="56">
        <f>input1!B44</f>
        <v>0</v>
      </c>
      <c r="C44" s="67">
        <f>input1!C44</f>
        <v>0</v>
      </c>
      <c r="D44" s="68">
        <f>input1!D44</f>
        <v>0</v>
      </c>
      <c r="E44" s="69">
        <f>input1!E44</f>
        <v>2</v>
      </c>
      <c r="F44" s="87" t="str">
        <f t="shared" si="9"/>
        <v>หญิง</v>
      </c>
      <c r="G44" s="88" t="str">
        <f>input1!AF44</f>
        <v>0</v>
      </c>
      <c r="H44" s="85" t="str">
        <f t="shared" si="10"/>
        <v>เสี่ยง/มีปัญหา</v>
      </c>
      <c r="I44" s="90" t="str">
        <f>input1!AI44</f>
        <v>0</v>
      </c>
      <c r="J44" s="85" t="str">
        <f t="shared" si="11"/>
        <v>เสี่ยง/มีปัญหา</v>
      </c>
      <c r="K44" s="88" t="str">
        <f>input1!AM44</f>
        <v>0</v>
      </c>
      <c r="L44" s="85" t="str">
        <f t="shared" si="12"/>
        <v>เสี่ยง/มีปัญหา</v>
      </c>
      <c r="M44" s="90" t="str">
        <f>input1!AQ44</f>
        <v>0</v>
      </c>
      <c r="N44" s="85" t="str">
        <f t="shared" si="13"/>
        <v>เสี่ยง/มีปัญหา</v>
      </c>
      <c r="O44" s="88" t="str">
        <f>input1!AS44</f>
        <v>0</v>
      </c>
      <c r="P44" s="86" t="str">
        <f t="shared" si="14"/>
        <v>มีจุดแข็ง</v>
      </c>
      <c r="Q44" s="89">
        <f t="shared" si="15"/>
        <v>0</v>
      </c>
      <c r="R44" s="104" t="str">
        <f t="shared" si="16"/>
        <v>-</v>
      </c>
      <c r="S44" s="100" t="str">
        <f t="shared" si="17"/>
        <v>เสี่ยง/มีปัญหา</v>
      </c>
    </row>
    <row r="45" spans="1:19" ht="20.25">
      <c r="A45" s="109" t="s">
        <v>81</v>
      </c>
      <c r="B45" s="56">
        <f>input1!B45</f>
        <v>0</v>
      </c>
      <c r="C45" s="67">
        <f>input1!C45</f>
        <v>0</v>
      </c>
      <c r="D45" s="68">
        <f>input1!D45</f>
        <v>0</v>
      </c>
      <c r="E45" s="69">
        <f>input1!E45</f>
        <v>2</v>
      </c>
      <c r="F45" s="87" t="str">
        <f aca="true" t="shared" si="18" ref="F45:F54">IF(E45=1,"ชาย",IF(E45=2,"หญิง","-"))</f>
        <v>หญิง</v>
      </c>
      <c r="G45" s="88" t="str">
        <f>input1!AF45</f>
        <v>0</v>
      </c>
      <c r="H45" s="85" t="str">
        <f aca="true" t="shared" si="19" ref="H45:H54">IF(G45&gt;10,"เสี่ยง/มีปัญหา","ปกติ")</f>
        <v>เสี่ยง/มีปัญหา</v>
      </c>
      <c r="I45" s="90" t="str">
        <f>input1!AI45</f>
        <v>0</v>
      </c>
      <c r="J45" s="85" t="str">
        <f aca="true" t="shared" si="20" ref="J45:J54">IF(I45&gt;9,"เสี่ยง/มีปัญหา","ปกติ")</f>
        <v>เสี่ยง/มีปัญหา</v>
      </c>
      <c r="K45" s="88" t="str">
        <f>input1!AM45</f>
        <v>0</v>
      </c>
      <c r="L45" s="85" t="str">
        <f aca="true" t="shared" si="21" ref="L45:L54">IF(K45&gt;10,"เสี่ยง/มีปัญหา","ปกติ")</f>
        <v>เสี่ยง/มีปัญหา</v>
      </c>
      <c r="M45" s="90" t="str">
        <f>input1!AQ45</f>
        <v>0</v>
      </c>
      <c r="N45" s="85" t="str">
        <f aca="true" t="shared" si="22" ref="N45:N54">IF(M45&gt;9,"เสี่ยง/มีปัญหา","ปกติ")</f>
        <v>เสี่ยง/มีปัญหา</v>
      </c>
      <c r="O45" s="88" t="str">
        <f>input1!AS45</f>
        <v>0</v>
      </c>
      <c r="P45" s="86" t="str">
        <f aca="true" t="shared" si="23" ref="P45:P54">IF(O45&gt;10,"มีจุดแข็ง","ไม่มีจุดแข็ง")</f>
        <v>มีจุดแข็ง</v>
      </c>
      <c r="Q45" s="89">
        <f aca="true" t="shared" si="24" ref="Q45:Q54">G45+I45+K45+M45+O45</f>
        <v>0</v>
      </c>
      <c r="R45" s="104" t="str">
        <f aca="true" t="shared" si="25" ref="R45:R54">IF(Q45&lt;1,"-",Q45)</f>
        <v>-</v>
      </c>
      <c r="S45" s="100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09" t="s">
        <v>82</v>
      </c>
      <c r="B46" s="56">
        <f>input1!B46</f>
        <v>0</v>
      </c>
      <c r="C46" s="67">
        <f>input1!C46</f>
        <v>0</v>
      </c>
      <c r="D46" s="68">
        <f>input1!D46</f>
        <v>0</v>
      </c>
      <c r="E46" s="69">
        <f>input1!E46</f>
        <v>2</v>
      </c>
      <c r="F46" s="87" t="str">
        <f t="shared" si="18"/>
        <v>หญิง</v>
      </c>
      <c r="G46" s="88" t="str">
        <f>input1!AF46</f>
        <v>0</v>
      </c>
      <c r="H46" s="85" t="str">
        <f t="shared" si="19"/>
        <v>เสี่ยง/มีปัญหา</v>
      </c>
      <c r="I46" s="90" t="str">
        <f>input1!AI46</f>
        <v>0</v>
      </c>
      <c r="J46" s="85" t="str">
        <f t="shared" si="20"/>
        <v>เสี่ยง/มีปัญหา</v>
      </c>
      <c r="K46" s="88" t="str">
        <f>input1!AM46</f>
        <v>0</v>
      </c>
      <c r="L46" s="85" t="str">
        <f t="shared" si="21"/>
        <v>เสี่ยง/มีปัญหา</v>
      </c>
      <c r="M46" s="90" t="str">
        <f>input1!AQ46</f>
        <v>0</v>
      </c>
      <c r="N46" s="85" t="str">
        <f t="shared" si="22"/>
        <v>เสี่ยง/มีปัญหา</v>
      </c>
      <c r="O46" s="88" t="str">
        <f>input1!AS46</f>
        <v>0</v>
      </c>
      <c r="P46" s="86" t="str">
        <f t="shared" si="23"/>
        <v>มีจุดแข็ง</v>
      </c>
      <c r="Q46" s="89">
        <f t="shared" si="24"/>
        <v>0</v>
      </c>
      <c r="R46" s="104" t="str">
        <f t="shared" si="25"/>
        <v>-</v>
      </c>
      <c r="S46" s="100" t="str">
        <f t="shared" si="26"/>
        <v>เสี่ยง/มีปัญหา</v>
      </c>
    </row>
    <row r="47" spans="1:19" ht="20.25">
      <c r="A47" s="109" t="s">
        <v>83</v>
      </c>
      <c r="B47" s="56">
        <f>input1!B47</f>
        <v>0</v>
      </c>
      <c r="C47" s="67">
        <f>input1!C47</f>
        <v>0</v>
      </c>
      <c r="D47" s="68">
        <f>input1!D47</f>
        <v>0</v>
      </c>
      <c r="E47" s="69">
        <f>input1!E47</f>
        <v>2</v>
      </c>
      <c r="F47" s="87" t="str">
        <f t="shared" si="18"/>
        <v>หญิง</v>
      </c>
      <c r="G47" s="88" t="str">
        <f>input1!AF47</f>
        <v>0</v>
      </c>
      <c r="H47" s="85" t="str">
        <f t="shared" si="19"/>
        <v>เสี่ยง/มีปัญหา</v>
      </c>
      <c r="I47" s="90" t="str">
        <f>input1!AI47</f>
        <v>0</v>
      </c>
      <c r="J47" s="85" t="str">
        <f t="shared" si="20"/>
        <v>เสี่ยง/มีปัญหา</v>
      </c>
      <c r="K47" s="88" t="str">
        <f>input1!AM47</f>
        <v>0</v>
      </c>
      <c r="L47" s="85" t="str">
        <f t="shared" si="21"/>
        <v>เสี่ยง/มีปัญหา</v>
      </c>
      <c r="M47" s="90" t="str">
        <f>input1!AQ47</f>
        <v>0</v>
      </c>
      <c r="N47" s="85" t="str">
        <f t="shared" si="22"/>
        <v>เสี่ยง/มีปัญหา</v>
      </c>
      <c r="O47" s="88" t="str">
        <f>input1!AS47</f>
        <v>0</v>
      </c>
      <c r="P47" s="86" t="str">
        <f t="shared" si="23"/>
        <v>มีจุดแข็ง</v>
      </c>
      <c r="Q47" s="89">
        <f t="shared" si="24"/>
        <v>0</v>
      </c>
      <c r="R47" s="104" t="str">
        <f t="shared" si="25"/>
        <v>-</v>
      </c>
      <c r="S47" s="100" t="str">
        <f t="shared" si="26"/>
        <v>เสี่ยง/มีปัญหา</v>
      </c>
    </row>
    <row r="48" spans="1:19" ht="20.25">
      <c r="A48" s="109" t="s">
        <v>84</v>
      </c>
      <c r="B48" s="56">
        <f>input1!B48</f>
        <v>0</v>
      </c>
      <c r="C48" s="67">
        <f>input1!C48</f>
        <v>0</v>
      </c>
      <c r="D48" s="68">
        <f>input1!D48</f>
        <v>0</v>
      </c>
      <c r="E48" s="69">
        <f>input1!E48</f>
        <v>2</v>
      </c>
      <c r="F48" s="87" t="str">
        <f t="shared" si="18"/>
        <v>หญิง</v>
      </c>
      <c r="G48" s="88" t="str">
        <f>input1!AF48</f>
        <v>0</v>
      </c>
      <c r="H48" s="85" t="str">
        <f t="shared" si="19"/>
        <v>เสี่ยง/มีปัญหา</v>
      </c>
      <c r="I48" s="90" t="str">
        <f>input1!AI48</f>
        <v>0</v>
      </c>
      <c r="J48" s="85" t="str">
        <f t="shared" si="20"/>
        <v>เสี่ยง/มีปัญหา</v>
      </c>
      <c r="K48" s="88" t="str">
        <f>input1!AM48</f>
        <v>0</v>
      </c>
      <c r="L48" s="85" t="str">
        <f t="shared" si="21"/>
        <v>เสี่ยง/มีปัญหา</v>
      </c>
      <c r="M48" s="90" t="str">
        <f>input1!AQ48</f>
        <v>0</v>
      </c>
      <c r="N48" s="85" t="str">
        <f t="shared" si="22"/>
        <v>เสี่ยง/มีปัญหา</v>
      </c>
      <c r="O48" s="88" t="str">
        <f>input1!AS48</f>
        <v>0</v>
      </c>
      <c r="P48" s="86" t="str">
        <f t="shared" si="23"/>
        <v>มีจุดแข็ง</v>
      </c>
      <c r="Q48" s="89">
        <f t="shared" si="24"/>
        <v>0</v>
      </c>
      <c r="R48" s="104" t="str">
        <f t="shared" si="25"/>
        <v>-</v>
      </c>
      <c r="S48" s="100" t="str">
        <f t="shared" si="26"/>
        <v>เสี่ยง/มีปัญหา</v>
      </c>
    </row>
    <row r="49" spans="1:19" ht="20.25">
      <c r="A49" s="109" t="s">
        <v>85</v>
      </c>
      <c r="B49" s="56">
        <f>input1!B49</f>
        <v>0</v>
      </c>
      <c r="C49" s="67">
        <f>input1!C49</f>
        <v>0</v>
      </c>
      <c r="D49" s="68">
        <f>input1!D49</f>
        <v>0</v>
      </c>
      <c r="E49" s="69">
        <f>input1!E49</f>
        <v>2</v>
      </c>
      <c r="F49" s="87" t="str">
        <f t="shared" si="18"/>
        <v>หญิง</v>
      </c>
      <c r="G49" s="88" t="str">
        <f>input1!AF49</f>
        <v>0</v>
      </c>
      <c r="H49" s="85" t="str">
        <f t="shared" si="19"/>
        <v>เสี่ยง/มีปัญหา</v>
      </c>
      <c r="I49" s="90" t="str">
        <f>input1!AI49</f>
        <v>0</v>
      </c>
      <c r="J49" s="85" t="str">
        <f t="shared" si="20"/>
        <v>เสี่ยง/มีปัญหา</v>
      </c>
      <c r="K49" s="88" t="str">
        <f>input1!AM49</f>
        <v>0</v>
      </c>
      <c r="L49" s="85" t="str">
        <f t="shared" si="21"/>
        <v>เสี่ยง/มีปัญหา</v>
      </c>
      <c r="M49" s="90" t="str">
        <f>input1!AQ49</f>
        <v>0</v>
      </c>
      <c r="N49" s="85" t="str">
        <f t="shared" si="22"/>
        <v>เสี่ยง/มีปัญหา</v>
      </c>
      <c r="O49" s="88" t="str">
        <f>input1!AS49</f>
        <v>0</v>
      </c>
      <c r="P49" s="86" t="str">
        <f t="shared" si="23"/>
        <v>มีจุดแข็ง</v>
      </c>
      <c r="Q49" s="89">
        <f t="shared" si="24"/>
        <v>0</v>
      </c>
      <c r="R49" s="104" t="str">
        <f t="shared" si="25"/>
        <v>-</v>
      </c>
      <c r="S49" s="100" t="str">
        <f t="shared" si="26"/>
        <v>เสี่ยง/มีปัญหา</v>
      </c>
    </row>
    <row r="50" spans="1:19" ht="20.25">
      <c r="A50" s="109" t="s">
        <v>86</v>
      </c>
      <c r="B50" s="56">
        <f>input1!B50</f>
        <v>0</v>
      </c>
      <c r="C50" s="67">
        <f>input1!C50</f>
        <v>0</v>
      </c>
      <c r="D50" s="68">
        <f>input1!D50</f>
        <v>0</v>
      </c>
      <c r="E50" s="69">
        <f>input1!E50</f>
        <v>2</v>
      </c>
      <c r="F50" s="87" t="str">
        <f t="shared" si="18"/>
        <v>หญิง</v>
      </c>
      <c r="G50" s="88" t="str">
        <f>input1!AF50</f>
        <v>0</v>
      </c>
      <c r="H50" s="85" t="str">
        <f t="shared" si="19"/>
        <v>เสี่ยง/มีปัญหา</v>
      </c>
      <c r="I50" s="90" t="str">
        <f>input1!AI50</f>
        <v>0</v>
      </c>
      <c r="J50" s="85" t="str">
        <f t="shared" si="20"/>
        <v>เสี่ยง/มีปัญหา</v>
      </c>
      <c r="K50" s="88" t="str">
        <f>input1!AM50</f>
        <v>0</v>
      </c>
      <c r="L50" s="85" t="str">
        <f t="shared" si="21"/>
        <v>เสี่ยง/มีปัญหา</v>
      </c>
      <c r="M50" s="90" t="str">
        <f>input1!AQ50</f>
        <v>0</v>
      </c>
      <c r="N50" s="85" t="str">
        <f t="shared" si="22"/>
        <v>เสี่ยง/มีปัญหา</v>
      </c>
      <c r="O50" s="88" t="str">
        <f>input1!AS50</f>
        <v>0</v>
      </c>
      <c r="P50" s="86" t="str">
        <f t="shared" si="23"/>
        <v>มีจุดแข็ง</v>
      </c>
      <c r="Q50" s="89">
        <f t="shared" si="24"/>
        <v>0</v>
      </c>
      <c r="R50" s="104" t="str">
        <f t="shared" si="25"/>
        <v>-</v>
      </c>
      <c r="S50" s="100" t="str">
        <f t="shared" si="26"/>
        <v>เสี่ยง/มีปัญหา</v>
      </c>
    </row>
    <row r="51" spans="1:19" ht="20.25">
      <c r="A51" s="109" t="s">
        <v>87</v>
      </c>
      <c r="B51" s="56">
        <f>input1!B51</f>
        <v>0</v>
      </c>
      <c r="C51" s="67">
        <f>input1!C51</f>
        <v>0</v>
      </c>
      <c r="D51" s="68">
        <f>input1!D51</f>
        <v>0</v>
      </c>
      <c r="E51" s="69">
        <f>input1!E51</f>
        <v>2</v>
      </c>
      <c r="F51" s="87" t="str">
        <f t="shared" si="18"/>
        <v>หญิง</v>
      </c>
      <c r="G51" s="88" t="str">
        <f>input1!AF51</f>
        <v>0</v>
      </c>
      <c r="H51" s="85" t="str">
        <f t="shared" si="19"/>
        <v>เสี่ยง/มีปัญหา</v>
      </c>
      <c r="I51" s="90" t="str">
        <f>input1!AI51</f>
        <v>0</v>
      </c>
      <c r="J51" s="85" t="str">
        <f t="shared" si="20"/>
        <v>เสี่ยง/มีปัญหา</v>
      </c>
      <c r="K51" s="88" t="str">
        <f>input1!AM51</f>
        <v>0</v>
      </c>
      <c r="L51" s="85" t="str">
        <f t="shared" si="21"/>
        <v>เสี่ยง/มีปัญหา</v>
      </c>
      <c r="M51" s="90" t="str">
        <f>input1!AQ51</f>
        <v>0</v>
      </c>
      <c r="N51" s="85" t="str">
        <f t="shared" si="22"/>
        <v>เสี่ยง/มีปัญหา</v>
      </c>
      <c r="O51" s="88" t="str">
        <f>input1!AS51</f>
        <v>0</v>
      </c>
      <c r="P51" s="86" t="str">
        <f t="shared" si="23"/>
        <v>มีจุดแข็ง</v>
      </c>
      <c r="Q51" s="89">
        <f t="shared" si="24"/>
        <v>0</v>
      </c>
      <c r="R51" s="104" t="str">
        <f t="shared" si="25"/>
        <v>-</v>
      </c>
      <c r="S51" s="100" t="str">
        <f t="shared" si="26"/>
        <v>เสี่ยง/มีปัญหา</v>
      </c>
    </row>
    <row r="52" spans="1:19" ht="20.25">
      <c r="A52" s="109" t="s">
        <v>88</v>
      </c>
      <c r="B52" s="56">
        <f>input1!B52</f>
        <v>0</v>
      </c>
      <c r="C52" s="67">
        <f>input1!C52</f>
        <v>0</v>
      </c>
      <c r="D52" s="68">
        <f>input1!D52</f>
        <v>0</v>
      </c>
      <c r="E52" s="69">
        <f>input1!E52</f>
        <v>2</v>
      </c>
      <c r="F52" s="87" t="str">
        <f t="shared" si="18"/>
        <v>หญิง</v>
      </c>
      <c r="G52" s="88" t="str">
        <f>input1!AF52</f>
        <v>0</v>
      </c>
      <c r="H52" s="85" t="str">
        <f t="shared" si="19"/>
        <v>เสี่ยง/มีปัญหา</v>
      </c>
      <c r="I52" s="90" t="str">
        <f>input1!AI52</f>
        <v>0</v>
      </c>
      <c r="J52" s="85" t="str">
        <f t="shared" si="20"/>
        <v>เสี่ยง/มีปัญหา</v>
      </c>
      <c r="K52" s="88" t="str">
        <f>input1!AM52</f>
        <v>0</v>
      </c>
      <c r="L52" s="85" t="str">
        <f t="shared" si="21"/>
        <v>เสี่ยง/มีปัญหา</v>
      </c>
      <c r="M52" s="90" t="str">
        <f>input1!AQ52</f>
        <v>0</v>
      </c>
      <c r="N52" s="85" t="str">
        <f t="shared" si="22"/>
        <v>เสี่ยง/มีปัญหา</v>
      </c>
      <c r="O52" s="88" t="str">
        <f>input1!AS52</f>
        <v>0</v>
      </c>
      <c r="P52" s="86" t="str">
        <f t="shared" si="23"/>
        <v>มีจุดแข็ง</v>
      </c>
      <c r="Q52" s="89">
        <f t="shared" si="24"/>
        <v>0</v>
      </c>
      <c r="R52" s="104" t="str">
        <f t="shared" si="25"/>
        <v>-</v>
      </c>
      <c r="S52" s="100" t="str">
        <f t="shared" si="26"/>
        <v>เสี่ยง/มีปัญหา</v>
      </c>
    </row>
    <row r="53" spans="1:19" ht="20.25">
      <c r="A53" s="109" t="s">
        <v>89</v>
      </c>
      <c r="B53" s="56">
        <f>input1!B53</f>
        <v>0</v>
      </c>
      <c r="C53" s="67">
        <f>input1!C53</f>
        <v>0</v>
      </c>
      <c r="D53" s="68">
        <f>input1!D53</f>
        <v>0</v>
      </c>
      <c r="E53" s="69">
        <f>input1!E53</f>
        <v>2</v>
      </c>
      <c r="F53" s="87" t="str">
        <f t="shared" si="18"/>
        <v>หญิง</v>
      </c>
      <c r="G53" s="88" t="str">
        <f>input1!AF53</f>
        <v>0</v>
      </c>
      <c r="H53" s="85" t="str">
        <f t="shared" si="19"/>
        <v>เสี่ยง/มีปัญหา</v>
      </c>
      <c r="I53" s="90" t="str">
        <f>input1!AI53</f>
        <v>0</v>
      </c>
      <c r="J53" s="85" t="str">
        <f t="shared" si="20"/>
        <v>เสี่ยง/มีปัญหา</v>
      </c>
      <c r="K53" s="88" t="str">
        <f>input1!AM53</f>
        <v>0</v>
      </c>
      <c r="L53" s="85" t="str">
        <f t="shared" si="21"/>
        <v>เสี่ยง/มีปัญหา</v>
      </c>
      <c r="M53" s="90" t="str">
        <f>input1!AQ53</f>
        <v>0</v>
      </c>
      <c r="N53" s="85" t="str">
        <f t="shared" si="22"/>
        <v>เสี่ยง/มีปัญหา</v>
      </c>
      <c r="O53" s="88" t="str">
        <f>input1!AS53</f>
        <v>0</v>
      </c>
      <c r="P53" s="86" t="str">
        <f t="shared" si="23"/>
        <v>มีจุดแข็ง</v>
      </c>
      <c r="Q53" s="89">
        <f t="shared" si="24"/>
        <v>0</v>
      </c>
      <c r="R53" s="104" t="str">
        <f t="shared" si="25"/>
        <v>-</v>
      </c>
      <c r="S53" s="100" t="str">
        <f t="shared" si="26"/>
        <v>เสี่ยง/มีปัญหา</v>
      </c>
    </row>
    <row r="54" spans="1:19" ht="20.25">
      <c r="A54" s="109" t="s">
        <v>90</v>
      </c>
      <c r="B54" s="56">
        <f>input1!B54</f>
        <v>0</v>
      </c>
      <c r="C54" s="67">
        <f>input1!C54</f>
        <v>0</v>
      </c>
      <c r="D54" s="68">
        <f>input1!D54</f>
        <v>0</v>
      </c>
      <c r="E54" s="69">
        <f>input1!E54</f>
        <v>2</v>
      </c>
      <c r="F54" s="87" t="str">
        <f t="shared" si="18"/>
        <v>หญิง</v>
      </c>
      <c r="G54" s="88" t="str">
        <f>input1!AF54</f>
        <v>0</v>
      </c>
      <c r="H54" s="85" t="str">
        <f t="shared" si="19"/>
        <v>เสี่ยง/มีปัญหา</v>
      </c>
      <c r="I54" s="90" t="str">
        <f>input1!AI54</f>
        <v>0</v>
      </c>
      <c r="J54" s="85" t="str">
        <f t="shared" si="20"/>
        <v>เสี่ยง/มีปัญหา</v>
      </c>
      <c r="K54" s="88" t="str">
        <f>input1!AM54</f>
        <v>0</v>
      </c>
      <c r="L54" s="85" t="str">
        <f t="shared" si="21"/>
        <v>เสี่ยง/มีปัญหา</v>
      </c>
      <c r="M54" s="90" t="str">
        <f>input1!AQ54</f>
        <v>0</v>
      </c>
      <c r="N54" s="85" t="str">
        <f t="shared" si="22"/>
        <v>เสี่ยง/มีปัญหา</v>
      </c>
      <c r="O54" s="88" t="str">
        <f>input1!AS54</f>
        <v>0</v>
      </c>
      <c r="P54" s="86" t="str">
        <f t="shared" si="23"/>
        <v>มีจุดแข็ง</v>
      </c>
      <c r="Q54" s="89">
        <f t="shared" si="24"/>
        <v>0</v>
      </c>
      <c r="R54" s="104" t="str">
        <f t="shared" si="25"/>
        <v>-</v>
      </c>
      <c r="S54" s="100" t="str">
        <f t="shared" si="26"/>
        <v>เสี่ยง/มีปัญหา</v>
      </c>
    </row>
    <row r="55" spans="1:19" ht="20.25">
      <c r="A55" s="109" t="s">
        <v>91</v>
      </c>
      <c r="B55" s="56">
        <f>input1!B55</f>
        <v>0</v>
      </c>
      <c r="C55" s="67">
        <f>input1!C55</f>
        <v>0</v>
      </c>
      <c r="D55" s="68">
        <f>input1!D55</f>
        <v>0</v>
      </c>
      <c r="E55" s="69">
        <f>input1!E55</f>
        <v>2</v>
      </c>
      <c r="F55" s="87" t="str">
        <f aca="true" t="shared" si="27" ref="F55:F61">IF(E55=1,"ชาย",IF(E55=2,"หญิง","-"))</f>
        <v>หญิง</v>
      </c>
      <c r="G55" s="88" t="str">
        <f>input1!AF55</f>
        <v>0</v>
      </c>
      <c r="H55" s="85" t="str">
        <f aca="true" t="shared" si="28" ref="H55:H61">IF(G55&gt;10,"เสี่ยง/มีปัญหา","ปกติ")</f>
        <v>เสี่ยง/มีปัญหา</v>
      </c>
      <c r="I55" s="90" t="str">
        <f>input1!AI55</f>
        <v>0</v>
      </c>
      <c r="J55" s="85" t="str">
        <f aca="true" t="shared" si="29" ref="J55:J61">IF(I55&gt;9,"เสี่ยง/มีปัญหา","ปกติ")</f>
        <v>เสี่ยง/มีปัญหา</v>
      </c>
      <c r="K55" s="88" t="str">
        <f>input1!AM55</f>
        <v>0</v>
      </c>
      <c r="L55" s="85" t="str">
        <f aca="true" t="shared" si="30" ref="L55:L61">IF(K55&gt;10,"เสี่ยง/มีปัญหา","ปกติ")</f>
        <v>เสี่ยง/มีปัญหา</v>
      </c>
      <c r="M55" s="90" t="str">
        <f>input1!AQ55</f>
        <v>0</v>
      </c>
      <c r="N55" s="85" t="str">
        <f aca="true" t="shared" si="31" ref="N55:N61">IF(M55&gt;9,"เสี่ยง/มีปัญหา","ปกติ")</f>
        <v>เสี่ยง/มีปัญหา</v>
      </c>
      <c r="O55" s="88" t="str">
        <f>input1!AS55</f>
        <v>0</v>
      </c>
      <c r="P55" s="86" t="str">
        <f aca="true" t="shared" si="32" ref="P55:P61">IF(O55&gt;10,"มีจุดแข็ง","ไม่มีจุดแข็ง")</f>
        <v>มีจุดแข็ง</v>
      </c>
      <c r="Q55" s="89">
        <f aca="true" t="shared" si="33" ref="Q55:Q61">G55+I55+K55+M55+O55</f>
        <v>0</v>
      </c>
      <c r="R55" s="104" t="str">
        <f aca="true" t="shared" si="34" ref="R55:R61">IF(Q55&lt;1,"-",Q55)</f>
        <v>-</v>
      </c>
      <c r="S55" s="100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09" t="s">
        <v>92</v>
      </c>
      <c r="B56" s="56">
        <f>input1!B56</f>
        <v>0</v>
      </c>
      <c r="C56" s="67">
        <f>input1!C56</f>
        <v>0</v>
      </c>
      <c r="D56" s="68">
        <f>input1!D56</f>
        <v>0</v>
      </c>
      <c r="E56" s="69">
        <f>input1!E56</f>
        <v>2</v>
      </c>
      <c r="F56" s="87" t="str">
        <f t="shared" si="27"/>
        <v>หญิง</v>
      </c>
      <c r="G56" s="88" t="str">
        <f>input1!AF56</f>
        <v>0</v>
      </c>
      <c r="H56" s="85" t="str">
        <f t="shared" si="28"/>
        <v>เสี่ยง/มีปัญหา</v>
      </c>
      <c r="I56" s="90" t="str">
        <f>input1!AI56</f>
        <v>0</v>
      </c>
      <c r="J56" s="85" t="str">
        <f t="shared" si="29"/>
        <v>เสี่ยง/มีปัญหา</v>
      </c>
      <c r="K56" s="88" t="str">
        <f>input1!AM56</f>
        <v>0</v>
      </c>
      <c r="L56" s="85" t="str">
        <f t="shared" si="30"/>
        <v>เสี่ยง/มีปัญหา</v>
      </c>
      <c r="M56" s="90" t="str">
        <f>input1!AQ56</f>
        <v>0</v>
      </c>
      <c r="N56" s="85" t="str">
        <f t="shared" si="31"/>
        <v>เสี่ยง/มีปัญหา</v>
      </c>
      <c r="O56" s="88" t="str">
        <f>input1!AS56</f>
        <v>0</v>
      </c>
      <c r="P56" s="86" t="str">
        <f t="shared" si="32"/>
        <v>มีจุดแข็ง</v>
      </c>
      <c r="Q56" s="89">
        <f t="shared" si="33"/>
        <v>0</v>
      </c>
      <c r="R56" s="104" t="str">
        <f t="shared" si="34"/>
        <v>-</v>
      </c>
      <c r="S56" s="100" t="str">
        <f t="shared" si="35"/>
        <v>เสี่ยง/มีปัญหา</v>
      </c>
    </row>
    <row r="57" spans="1:19" ht="20.25">
      <c r="A57" s="109" t="s">
        <v>94</v>
      </c>
      <c r="B57" s="56">
        <f>input1!B57</f>
        <v>0</v>
      </c>
      <c r="C57" s="67">
        <f>input1!C57</f>
        <v>0</v>
      </c>
      <c r="D57" s="68">
        <f>input1!D57</f>
        <v>0</v>
      </c>
      <c r="E57" s="69">
        <f>input1!E57</f>
        <v>2</v>
      </c>
      <c r="F57" s="87" t="str">
        <f t="shared" si="27"/>
        <v>หญิง</v>
      </c>
      <c r="G57" s="88" t="str">
        <f>input1!AF57</f>
        <v>0</v>
      </c>
      <c r="H57" s="85" t="str">
        <f t="shared" si="28"/>
        <v>เสี่ยง/มีปัญหา</v>
      </c>
      <c r="I57" s="90" t="str">
        <f>input1!AI57</f>
        <v>0</v>
      </c>
      <c r="J57" s="85" t="str">
        <f t="shared" si="29"/>
        <v>เสี่ยง/มีปัญหา</v>
      </c>
      <c r="K57" s="88" t="str">
        <f>input1!AM57</f>
        <v>0</v>
      </c>
      <c r="L57" s="85" t="str">
        <f t="shared" si="30"/>
        <v>เสี่ยง/มีปัญหา</v>
      </c>
      <c r="M57" s="90" t="str">
        <f>input1!AQ57</f>
        <v>0</v>
      </c>
      <c r="N57" s="85" t="str">
        <f t="shared" si="31"/>
        <v>เสี่ยง/มีปัญหา</v>
      </c>
      <c r="O57" s="88" t="str">
        <f>input1!AS57</f>
        <v>0</v>
      </c>
      <c r="P57" s="86" t="str">
        <f t="shared" si="32"/>
        <v>มีจุดแข็ง</v>
      </c>
      <c r="Q57" s="89">
        <f t="shared" si="33"/>
        <v>0</v>
      </c>
      <c r="R57" s="104" t="str">
        <f t="shared" si="34"/>
        <v>-</v>
      </c>
      <c r="S57" s="100" t="str">
        <f t="shared" si="35"/>
        <v>เสี่ยง/มีปัญหา</v>
      </c>
    </row>
    <row r="58" spans="1:19" ht="20.25">
      <c r="A58" s="109" t="s">
        <v>95</v>
      </c>
      <c r="B58" s="56">
        <f>input1!B58</f>
        <v>0</v>
      </c>
      <c r="C58" s="67">
        <f>input1!C58</f>
        <v>0</v>
      </c>
      <c r="D58" s="68">
        <f>input1!D58</f>
        <v>0</v>
      </c>
      <c r="E58" s="69">
        <f>input1!E58</f>
        <v>2</v>
      </c>
      <c r="F58" s="87" t="str">
        <f t="shared" si="27"/>
        <v>หญิง</v>
      </c>
      <c r="G58" s="88" t="str">
        <f>input1!AF58</f>
        <v>0</v>
      </c>
      <c r="H58" s="85" t="str">
        <f t="shared" si="28"/>
        <v>เสี่ยง/มีปัญหา</v>
      </c>
      <c r="I58" s="90" t="str">
        <f>input1!AI58</f>
        <v>0</v>
      </c>
      <c r="J58" s="85" t="str">
        <f t="shared" si="29"/>
        <v>เสี่ยง/มีปัญหา</v>
      </c>
      <c r="K58" s="88" t="str">
        <f>input1!AM58</f>
        <v>0</v>
      </c>
      <c r="L58" s="85" t="str">
        <f t="shared" si="30"/>
        <v>เสี่ยง/มีปัญหา</v>
      </c>
      <c r="M58" s="90" t="str">
        <f>input1!AQ58</f>
        <v>0</v>
      </c>
      <c r="N58" s="85" t="str">
        <f t="shared" si="31"/>
        <v>เสี่ยง/มีปัญหา</v>
      </c>
      <c r="O58" s="88" t="str">
        <f>input1!AS58</f>
        <v>0</v>
      </c>
      <c r="P58" s="86" t="str">
        <f t="shared" si="32"/>
        <v>มีจุดแข็ง</v>
      </c>
      <c r="Q58" s="89">
        <f t="shared" si="33"/>
        <v>0</v>
      </c>
      <c r="R58" s="104" t="str">
        <f t="shared" si="34"/>
        <v>-</v>
      </c>
      <c r="S58" s="100" t="str">
        <f t="shared" si="35"/>
        <v>เสี่ยง/มีปัญหา</v>
      </c>
    </row>
    <row r="59" spans="1:19" ht="20.25">
      <c r="A59" s="109" t="s">
        <v>96</v>
      </c>
      <c r="B59" s="56">
        <f>input1!B59</f>
        <v>0</v>
      </c>
      <c r="C59" s="67">
        <f>input1!C59</f>
        <v>0</v>
      </c>
      <c r="D59" s="68">
        <f>input1!D59</f>
        <v>0</v>
      </c>
      <c r="E59" s="69">
        <f>input1!E59</f>
        <v>2</v>
      </c>
      <c r="F59" s="87" t="str">
        <f t="shared" si="27"/>
        <v>หญิง</v>
      </c>
      <c r="G59" s="88" t="str">
        <f>input1!AF59</f>
        <v>0</v>
      </c>
      <c r="H59" s="85" t="str">
        <f t="shared" si="28"/>
        <v>เสี่ยง/มีปัญหา</v>
      </c>
      <c r="I59" s="90" t="str">
        <f>input1!AI59</f>
        <v>0</v>
      </c>
      <c r="J59" s="85" t="str">
        <f t="shared" si="29"/>
        <v>เสี่ยง/มีปัญหา</v>
      </c>
      <c r="K59" s="88" t="str">
        <f>input1!AM59</f>
        <v>0</v>
      </c>
      <c r="L59" s="85" t="str">
        <f t="shared" si="30"/>
        <v>เสี่ยง/มีปัญหา</v>
      </c>
      <c r="M59" s="90" t="str">
        <f>input1!AQ59</f>
        <v>0</v>
      </c>
      <c r="N59" s="85" t="str">
        <f t="shared" si="31"/>
        <v>เสี่ยง/มีปัญหา</v>
      </c>
      <c r="O59" s="88" t="str">
        <f>input1!AS59</f>
        <v>0</v>
      </c>
      <c r="P59" s="86" t="str">
        <f t="shared" si="32"/>
        <v>มีจุดแข็ง</v>
      </c>
      <c r="Q59" s="89">
        <f t="shared" si="33"/>
        <v>0</v>
      </c>
      <c r="R59" s="104" t="str">
        <f t="shared" si="34"/>
        <v>-</v>
      </c>
      <c r="S59" s="100" t="str">
        <f t="shared" si="35"/>
        <v>เสี่ยง/มีปัญหา</v>
      </c>
    </row>
    <row r="60" spans="1:19" ht="20.25">
      <c r="A60" s="109" t="s">
        <v>97</v>
      </c>
      <c r="B60" s="56">
        <f>input1!B60</f>
        <v>0</v>
      </c>
      <c r="C60" s="67">
        <f>input1!C60</f>
        <v>0</v>
      </c>
      <c r="D60" s="68">
        <f>input1!D60</f>
        <v>0</v>
      </c>
      <c r="E60" s="69">
        <f>input1!E60</f>
        <v>2</v>
      </c>
      <c r="F60" s="87" t="str">
        <f t="shared" si="27"/>
        <v>หญิง</v>
      </c>
      <c r="G60" s="88" t="str">
        <f>input1!AF60</f>
        <v>0</v>
      </c>
      <c r="H60" s="85" t="str">
        <f t="shared" si="28"/>
        <v>เสี่ยง/มีปัญหา</v>
      </c>
      <c r="I60" s="90" t="str">
        <f>input1!AI60</f>
        <v>0</v>
      </c>
      <c r="J60" s="85" t="str">
        <f t="shared" si="29"/>
        <v>เสี่ยง/มีปัญหา</v>
      </c>
      <c r="K60" s="88" t="str">
        <f>input1!AM60</f>
        <v>0</v>
      </c>
      <c r="L60" s="85" t="str">
        <f t="shared" si="30"/>
        <v>เสี่ยง/มีปัญหา</v>
      </c>
      <c r="M60" s="90" t="str">
        <f>input1!AQ60</f>
        <v>0</v>
      </c>
      <c r="N60" s="85" t="str">
        <f t="shared" si="31"/>
        <v>เสี่ยง/มีปัญหา</v>
      </c>
      <c r="O60" s="88" t="str">
        <f>input1!AS60</f>
        <v>0</v>
      </c>
      <c r="P60" s="86" t="str">
        <f t="shared" si="32"/>
        <v>มีจุดแข็ง</v>
      </c>
      <c r="Q60" s="89">
        <f t="shared" si="33"/>
        <v>0</v>
      </c>
      <c r="R60" s="104" t="str">
        <f t="shared" si="34"/>
        <v>-</v>
      </c>
      <c r="S60" s="100" t="str">
        <f t="shared" si="35"/>
        <v>เสี่ยง/มีปัญหา</v>
      </c>
    </row>
    <row r="61" spans="1:19" ht="20.25">
      <c r="A61" s="109" t="s">
        <v>98</v>
      </c>
      <c r="B61" s="56">
        <f>input1!B61</f>
        <v>0</v>
      </c>
      <c r="C61" s="67">
        <f>input1!C61</f>
        <v>0</v>
      </c>
      <c r="D61" s="68">
        <f>input1!D61</f>
        <v>0</v>
      </c>
      <c r="E61" s="69">
        <f>input1!E61</f>
        <v>2</v>
      </c>
      <c r="F61" s="87" t="str">
        <f t="shared" si="27"/>
        <v>หญิง</v>
      </c>
      <c r="G61" s="88" t="str">
        <f>input1!AF61</f>
        <v>0</v>
      </c>
      <c r="H61" s="85" t="str">
        <f t="shared" si="28"/>
        <v>เสี่ยง/มีปัญหา</v>
      </c>
      <c r="I61" s="90" t="str">
        <f>input1!AI61</f>
        <v>0</v>
      </c>
      <c r="J61" s="85" t="str">
        <f t="shared" si="29"/>
        <v>เสี่ยง/มีปัญหา</v>
      </c>
      <c r="K61" s="88" t="str">
        <f>input1!AM61</f>
        <v>0</v>
      </c>
      <c r="L61" s="85" t="str">
        <f t="shared" si="30"/>
        <v>เสี่ยง/มีปัญหา</v>
      </c>
      <c r="M61" s="90" t="str">
        <f>input1!AQ61</f>
        <v>0</v>
      </c>
      <c r="N61" s="85" t="str">
        <f t="shared" si="31"/>
        <v>เสี่ยง/มีปัญหา</v>
      </c>
      <c r="O61" s="88" t="str">
        <f>input1!AS61</f>
        <v>0</v>
      </c>
      <c r="P61" s="86" t="str">
        <f t="shared" si="32"/>
        <v>มีจุดแข็ง</v>
      </c>
      <c r="Q61" s="89">
        <f t="shared" si="33"/>
        <v>0</v>
      </c>
      <c r="R61" s="104" t="str">
        <f t="shared" si="34"/>
        <v>-</v>
      </c>
      <c r="S61" s="100" t="str">
        <f t="shared" si="35"/>
        <v>เสี่ยง/มีปัญหา</v>
      </c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E61"/>
  <sheetViews>
    <sheetView zoomScalePageLayoutView="0" workbookViewId="0" topLeftCell="A1">
      <selection activeCell="A56" sqref="A56:S6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0.1367187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4" t="s">
        <v>9</v>
      </c>
      <c r="B1" s="205"/>
      <c r="C1" s="205"/>
      <c r="D1" s="205"/>
      <c r="E1" s="205"/>
      <c r="F1" s="206"/>
      <c r="G1" s="205" t="s">
        <v>26</v>
      </c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</row>
    <row r="2" spans="1:19" ht="22.5" customHeight="1" thickBot="1">
      <c r="A2" s="217" t="str">
        <f>input1!A2</f>
        <v>ชั้น ม.</v>
      </c>
      <c r="B2" s="216"/>
      <c r="C2" s="216"/>
      <c r="D2" s="216"/>
      <c r="E2" s="216"/>
      <c r="F2" s="218"/>
      <c r="G2" s="204" t="s">
        <v>19</v>
      </c>
      <c r="H2" s="206"/>
      <c r="I2" s="219" t="s">
        <v>20</v>
      </c>
      <c r="J2" s="219"/>
      <c r="K2" s="204" t="s">
        <v>21</v>
      </c>
      <c r="L2" s="206"/>
      <c r="M2" s="219" t="s">
        <v>22</v>
      </c>
      <c r="N2" s="219"/>
      <c r="O2" s="204" t="s">
        <v>23</v>
      </c>
      <c r="P2" s="206"/>
      <c r="Q2" s="73"/>
      <c r="R2" s="204" t="s">
        <v>24</v>
      </c>
      <c r="S2" s="206"/>
    </row>
    <row r="3" spans="1:19" ht="21" thickBot="1">
      <c r="A3" s="53" t="s">
        <v>4</v>
      </c>
      <c r="B3" s="54" t="s">
        <v>3</v>
      </c>
      <c r="C3" s="55" t="s">
        <v>5</v>
      </c>
      <c r="D3" s="54" t="s">
        <v>6</v>
      </c>
      <c r="E3" s="55" t="s">
        <v>7</v>
      </c>
      <c r="F3" s="74" t="s">
        <v>7</v>
      </c>
      <c r="G3" s="75" t="s">
        <v>17</v>
      </c>
      <c r="H3" s="76" t="s">
        <v>18</v>
      </c>
      <c r="I3" s="75" t="s">
        <v>17</v>
      </c>
      <c r="J3" s="77" t="s">
        <v>18</v>
      </c>
      <c r="K3" s="78" t="s">
        <v>17</v>
      </c>
      <c r="L3" s="76" t="s">
        <v>18</v>
      </c>
      <c r="M3" s="75" t="s">
        <v>17</v>
      </c>
      <c r="N3" s="77" t="s">
        <v>18</v>
      </c>
      <c r="O3" s="78" t="s">
        <v>17</v>
      </c>
      <c r="P3" s="79" t="s">
        <v>18</v>
      </c>
      <c r="Q3" s="80"/>
      <c r="R3" s="106" t="s">
        <v>17</v>
      </c>
      <c r="S3" s="54" t="s">
        <v>18</v>
      </c>
    </row>
    <row r="4" spans="1:19" s="6" customFormat="1" ht="18" customHeight="1">
      <c r="A4" s="109" t="s">
        <v>41</v>
      </c>
      <c r="B4" s="56" t="str">
        <f>input1!B4</f>
        <v>4/4</v>
      </c>
      <c r="C4" s="67">
        <f>input1!C4</f>
        <v>0</v>
      </c>
      <c r="D4" s="68">
        <f>input1!D4</f>
        <v>0</v>
      </c>
      <c r="E4" s="69">
        <f>input1!E4</f>
        <v>1</v>
      </c>
      <c r="F4" s="81" t="str">
        <f>IF(E4=1,"ชาย",IF(E4=2,"หญิง","-"))</f>
        <v>ชาย</v>
      </c>
      <c r="G4" s="82" t="str">
        <f>input2!AF4</f>
        <v>0</v>
      </c>
      <c r="H4" s="85" t="str">
        <f>IF(G4&gt;10,"เสี่ยง/มีปัญหา","ปกติ")</f>
        <v>เสี่ยง/มีปัญหา</v>
      </c>
      <c r="I4" s="84" t="str">
        <f>input2!AI4</f>
        <v>0</v>
      </c>
      <c r="J4" s="85" t="str">
        <f>IF(I4&gt;9,"เสี่ยง/มีปัญหา","ปกติ")</f>
        <v>เสี่ยง/มีปัญหา</v>
      </c>
      <c r="K4" s="82" t="str">
        <f>input2!AM4</f>
        <v>0</v>
      </c>
      <c r="L4" s="85" t="str">
        <f>IF(K4&gt;10,"เสี่ยง/มีปัญหา","ปกติ")</f>
        <v>เสี่ยง/มีปัญหา</v>
      </c>
      <c r="M4" s="84" t="str">
        <f>input2!AQ4</f>
        <v>0</v>
      </c>
      <c r="N4" s="85" t="str">
        <f>IF(M4&gt;9,"เสี่ยง/มีปัญหา","ปกติ")</f>
        <v>เสี่ยง/มีปัญหา</v>
      </c>
      <c r="O4" s="82" t="str">
        <f>input2!AS4</f>
        <v>0</v>
      </c>
      <c r="P4" s="86" t="str">
        <f>IF(O4&gt;10,"มีจุดแข็ง","ไม่มีจุดแข็ง")</f>
        <v>มีจุดแข็ง</v>
      </c>
      <c r="Q4" s="83">
        <f>G4+I4+K4+M4+O4</f>
        <v>0</v>
      </c>
      <c r="R4" s="103" t="str">
        <f>IF(Q4&lt;1,"-",Q4)</f>
        <v>-</v>
      </c>
      <c r="S4" s="100" t="str">
        <f>IF(R4&gt;48,"เสี่ยง/มีปัญหา","ปกติ")</f>
        <v>เสี่ยง/มีปัญหา</v>
      </c>
    </row>
    <row r="5" spans="1:19" s="6" customFormat="1" ht="18" customHeight="1">
      <c r="A5" s="109" t="s">
        <v>42</v>
      </c>
      <c r="B5" s="56">
        <f>input1!B5</f>
        <v>0</v>
      </c>
      <c r="C5" s="67">
        <f>input1!C5</f>
        <v>0</v>
      </c>
      <c r="D5" s="68">
        <f>input1!D5</f>
        <v>0</v>
      </c>
      <c r="E5" s="69">
        <f>input1!E5</f>
        <v>1</v>
      </c>
      <c r="F5" s="87" t="str">
        <f aca="true" t="shared" si="0" ref="F5:F21">IF(E5=1,"ชาย",IF(E5=2,"หญิง","-"))</f>
        <v>ชาย</v>
      </c>
      <c r="G5" s="88" t="str">
        <f>input2!AF5</f>
        <v>0</v>
      </c>
      <c r="H5" s="85" t="str">
        <f aca="true" t="shared" si="1" ref="H5:H21">IF(G5&gt;10,"เสี่ยง/มีปัญหา","ปกติ")</f>
        <v>เสี่ยง/มีปัญหา</v>
      </c>
      <c r="I5" s="90" t="str">
        <f>input2!AI5</f>
        <v>0</v>
      </c>
      <c r="J5" s="85" t="str">
        <f aca="true" t="shared" si="2" ref="J5:J21">IF(I5&gt;9,"เสี่ยง/มีปัญหา","ปกติ")</f>
        <v>เสี่ยง/มีปัญหา</v>
      </c>
      <c r="K5" s="88" t="str">
        <f>input2!AM5</f>
        <v>0</v>
      </c>
      <c r="L5" s="85" t="str">
        <f aca="true" t="shared" si="3" ref="L5:L21">IF(K5&gt;10,"เสี่ยง/มีปัญหา","ปกติ")</f>
        <v>เสี่ยง/มีปัญหา</v>
      </c>
      <c r="M5" s="90" t="str">
        <f>input2!AQ5</f>
        <v>0</v>
      </c>
      <c r="N5" s="85" t="str">
        <f aca="true" t="shared" si="4" ref="N5:N21">IF(M5&gt;9,"เสี่ยง/มีปัญหา","ปกติ")</f>
        <v>เสี่ยง/มีปัญหา</v>
      </c>
      <c r="O5" s="88" t="str">
        <f>input2!AS5</f>
        <v>0</v>
      </c>
      <c r="P5" s="86" t="str">
        <f aca="true" t="shared" si="5" ref="P5:P21">IF(O5&gt;10,"มีจุดแข็ง","ไม่มีจุดแข็ง")</f>
        <v>มีจุดแข็ง</v>
      </c>
      <c r="Q5" s="89">
        <f aca="true" t="shared" si="6" ref="Q5:Q21">G5+I5+K5+M5+O5</f>
        <v>0</v>
      </c>
      <c r="R5" s="104" t="str">
        <f aca="true" t="shared" si="7" ref="R5:R21">IF(Q5&lt;1,"-",Q5)</f>
        <v>-</v>
      </c>
      <c r="S5" s="100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09" t="s">
        <v>43</v>
      </c>
      <c r="B6" s="56">
        <f>input1!B6</f>
        <v>0</v>
      </c>
      <c r="C6" s="67">
        <f>input1!C6</f>
        <v>0</v>
      </c>
      <c r="D6" s="68">
        <f>input1!D6</f>
        <v>0</v>
      </c>
      <c r="E6" s="69">
        <f>input1!E6</f>
        <v>1</v>
      </c>
      <c r="F6" s="87" t="str">
        <f t="shared" si="0"/>
        <v>ชาย</v>
      </c>
      <c r="G6" s="88" t="str">
        <f>input2!AF6</f>
        <v>0</v>
      </c>
      <c r="H6" s="85" t="str">
        <f t="shared" si="1"/>
        <v>เสี่ยง/มีปัญหา</v>
      </c>
      <c r="I6" s="90" t="str">
        <f>input2!AI6</f>
        <v>0</v>
      </c>
      <c r="J6" s="85" t="str">
        <f t="shared" si="2"/>
        <v>เสี่ยง/มีปัญหา</v>
      </c>
      <c r="K6" s="88" t="str">
        <f>input2!AM6</f>
        <v>0</v>
      </c>
      <c r="L6" s="85" t="str">
        <f t="shared" si="3"/>
        <v>เสี่ยง/มีปัญหา</v>
      </c>
      <c r="M6" s="90" t="str">
        <f>input2!AQ6</f>
        <v>0</v>
      </c>
      <c r="N6" s="85" t="str">
        <f t="shared" si="4"/>
        <v>เสี่ยง/มีปัญหา</v>
      </c>
      <c r="O6" s="88" t="str">
        <f>input2!AS6</f>
        <v>0</v>
      </c>
      <c r="P6" s="86" t="str">
        <f t="shared" si="5"/>
        <v>มีจุดแข็ง</v>
      </c>
      <c r="Q6" s="89">
        <f t="shared" si="6"/>
        <v>0</v>
      </c>
      <c r="R6" s="104" t="str">
        <f t="shared" si="7"/>
        <v>-</v>
      </c>
      <c r="S6" s="100" t="str">
        <f t="shared" si="8"/>
        <v>เสี่ยง/มีปัญหา</v>
      </c>
    </row>
    <row r="7" spans="1:19" s="6" customFormat="1" ht="18" customHeight="1">
      <c r="A7" s="109" t="s">
        <v>44</v>
      </c>
      <c r="B7" s="56">
        <f>input1!B7</f>
        <v>0</v>
      </c>
      <c r="C7" s="67">
        <f>input1!C7</f>
        <v>0</v>
      </c>
      <c r="D7" s="68">
        <f>input1!D7</f>
        <v>0</v>
      </c>
      <c r="E7" s="69">
        <f>input1!E7</f>
        <v>1</v>
      </c>
      <c r="F7" s="100" t="str">
        <f t="shared" si="0"/>
        <v>ชาย</v>
      </c>
      <c r="G7" s="82" t="str">
        <f>input2!AF7</f>
        <v>0</v>
      </c>
      <c r="H7" s="85" t="str">
        <f t="shared" si="1"/>
        <v>เสี่ยง/มีปัญหา</v>
      </c>
      <c r="I7" s="84" t="str">
        <f>input2!AI7</f>
        <v>0</v>
      </c>
      <c r="J7" s="85" t="str">
        <f t="shared" si="2"/>
        <v>เสี่ยง/มีปัญหา</v>
      </c>
      <c r="K7" s="82" t="str">
        <f>input2!AM7</f>
        <v>0</v>
      </c>
      <c r="L7" s="85" t="str">
        <f t="shared" si="3"/>
        <v>เสี่ยง/มีปัญหา</v>
      </c>
      <c r="M7" s="84" t="str">
        <f>input2!AQ7</f>
        <v>0</v>
      </c>
      <c r="N7" s="85" t="str">
        <f t="shared" si="4"/>
        <v>เสี่ยง/มีปัญหา</v>
      </c>
      <c r="O7" s="82" t="str">
        <f>input2!AS7</f>
        <v>0</v>
      </c>
      <c r="P7" s="86" t="str">
        <f t="shared" si="5"/>
        <v>มีจุดแข็ง</v>
      </c>
      <c r="Q7" s="83">
        <f t="shared" si="6"/>
        <v>0</v>
      </c>
      <c r="R7" s="103" t="str">
        <f t="shared" si="7"/>
        <v>-</v>
      </c>
      <c r="S7" s="100" t="str">
        <f t="shared" si="8"/>
        <v>เสี่ยง/มีปัญหา</v>
      </c>
    </row>
    <row r="8" spans="1:19" s="6" customFormat="1" ht="18" customHeight="1">
      <c r="A8" s="109" t="s">
        <v>45</v>
      </c>
      <c r="B8" s="56">
        <f>input1!B8</f>
        <v>0</v>
      </c>
      <c r="C8" s="67">
        <f>input1!C8</f>
        <v>0</v>
      </c>
      <c r="D8" s="68">
        <f>input1!D8</f>
        <v>0</v>
      </c>
      <c r="E8" s="69">
        <f>input1!E8</f>
        <v>1</v>
      </c>
      <c r="F8" s="87" t="str">
        <f t="shared" si="0"/>
        <v>ชาย</v>
      </c>
      <c r="G8" s="82" t="str">
        <f>input2!AF8</f>
        <v>0</v>
      </c>
      <c r="H8" s="85" t="str">
        <f t="shared" si="1"/>
        <v>เสี่ยง/มีปัญหา</v>
      </c>
      <c r="I8" s="84" t="str">
        <f>input2!AI8</f>
        <v>0</v>
      </c>
      <c r="J8" s="85" t="str">
        <f t="shared" si="2"/>
        <v>เสี่ยง/มีปัญหา</v>
      </c>
      <c r="K8" s="82" t="str">
        <f>input2!AM8</f>
        <v>0</v>
      </c>
      <c r="L8" s="85" t="str">
        <f t="shared" si="3"/>
        <v>เสี่ยง/มีปัญหา</v>
      </c>
      <c r="M8" s="84" t="str">
        <f>input2!AQ8</f>
        <v>0</v>
      </c>
      <c r="N8" s="85" t="str">
        <f t="shared" si="4"/>
        <v>เสี่ยง/มีปัญหา</v>
      </c>
      <c r="O8" s="82" t="str">
        <f>input2!AS8</f>
        <v>0</v>
      </c>
      <c r="P8" s="86" t="str">
        <f t="shared" si="5"/>
        <v>มีจุดแข็ง</v>
      </c>
      <c r="Q8" s="89">
        <f t="shared" si="6"/>
        <v>0</v>
      </c>
      <c r="R8" s="104" t="str">
        <f t="shared" si="7"/>
        <v>-</v>
      </c>
      <c r="S8" s="100" t="str">
        <f t="shared" si="8"/>
        <v>เสี่ยง/มีปัญหา</v>
      </c>
    </row>
    <row r="9" spans="1:19" s="6" customFormat="1" ht="18" customHeight="1">
      <c r="A9" s="109" t="s">
        <v>46</v>
      </c>
      <c r="B9" s="56">
        <f>input1!B9</f>
        <v>0</v>
      </c>
      <c r="C9" s="67">
        <f>input1!C9</f>
        <v>0</v>
      </c>
      <c r="D9" s="68">
        <f>input1!D9</f>
        <v>0</v>
      </c>
      <c r="E9" s="69">
        <f>input1!E9</f>
        <v>1</v>
      </c>
      <c r="F9" s="87" t="str">
        <f t="shared" si="0"/>
        <v>ชาย</v>
      </c>
      <c r="G9" s="88" t="str">
        <f>input2!AF9</f>
        <v>0</v>
      </c>
      <c r="H9" s="85" t="str">
        <f t="shared" si="1"/>
        <v>เสี่ยง/มีปัญหา</v>
      </c>
      <c r="I9" s="90" t="str">
        <f>input2!AI9</f>
        <v>0</v>
      </c>
      <c r="J9" s="85" t="str">
        <f t="shared" si="2"/>
        <v>เสี่ยง/มีปัญหา</v>
      </c>
      <c r="K9" s="88" t="str">
        <f>input2!AM9</f>
        <v>0</v>
      </c>
      <c r="L9" s="85" t="str">
        <f t="shared" si="3"/>
        <v>เสี่ยง/มีปัญหา</v>
      </c>
      <c r="M9" s="90" t="str">
        <f>input2!AQ9</f>
        <v>0</v>
      </c>
      <c r="N9" s="85" t="str">
        <f t="shared" si="4"/>
        <v>เสี่ยง/มีปัญหา</v>
      </c>
      <c r="O9" s="88" t="str">
        <f>input2!AS9</f>
        <v>0</v>
      </c>
      <c r="P9" s="86" t="str">
        <f t="shared" si="5"/>
        <v>มีจุดแข็ง</v>
      </c>
      <c r="Q9" s="89">
        <f t="shared" si="6"/>
        <v>0</v>
      </c>
      <c r="R9" s="104" t="str">
        <f t="shared" si="7"/>
        <v>-</v>
      </c>
      <c r="S9" s="100" t="str">
        <f t="shared" si="8"/>
        <v>เสี่ยง/มีปัญหา</v>
      </c>
    </row>
    <row r="10" spans="1:19" s="6" customFormat="1" ht="18" customHeight="1">
      <c r="A10" s="109" t="s">
        <v>47</v>
      </c>
      <c r="B10" s="56">
        <f>input1!B10</f>
        <v>0</v>
      </c>
      <c r="C10" s="67">
        <f>input1!C10</f>
        <v>0</v>
      </c>
      <c r="D10" s="68">
        <f>input1!D10</f>
        <v>0</v>
      </c>
      <c r="E10" s="69">
        <f>input1!E10</f>
        <v>1</v>
      </c>
      <c r="F10" s="87" t="str">
        <f t="shared" si="0"/>
        <v>ชาย</v>
      </c>
      <c r="G10" s="82" t="str">
        <f>input2!AF10</f>
        <v>0</v>
      </c>
      <c r="H10" s="85" t="str">
        <f t="shared" si="1"/>
        <v>เสี่ยง/มีปัญหา</v>
      </c>
      <c r="I10" s="84" t="str">
        <f>input2!AI10</f>
        <v>0</v>
      </c>
      <c r="J10" s="85" t="str">
        <f t="shared" si="2"/>
        <v>เสี่ยง/มีปัญหา</v>
      </c>
      <c r="K10" s="82" t="str">
        <f>input2!AM10</f>
        <v>0</v>
      </c>
      <c r="L10" s="85" t="str">
        <f t="shared" si="3"/>
        <v>เสี่ยง/มีปัญหา</v>
      </c>
      <c r="M10" s="84" t="str">
        <f>input2!AQ10</f>
        <v>0</v>
      </c>
      <c r="N10" s="85" t="str">
        <f t="shared" si="4"/>
        <v>เสี่ยง/มีปัญหา</v>
      </c>
      <c r="O10" s="82" t="str">
        <f>input2!AS10</f>
        <v>0</v>
      </c>
      <c r="P10" s="86" t="str">
        <f t="shared" si="5"/>
        <v>มีจุดแข็ง</v>
      </c>
      <c r="Q10" s="89">
        <f t="shared" si="6"/>
        <v>0</v>
      </c>
      <c r="R10" s="104" t="str">
        <f t="shared" si="7"/>
        <v>-</v>
      </c>
      <c r="S10" s="100" t="str">
        <f t="shared" si="8"/>
        <v>เสี่ยง/มีปัญหา</v>
      </c>
    </row>
    <row r="11" spans="1:19" s="6" customFormat="1" ht="18" customHeight="1" thickBot="1">
      <c r="A11" s="109" t="s">
        <v>48</v>
      </c>
      <c r="B11" s="57">
        <f>input1!B11</f>
        <v>0</v>
      </c>
      <c r="C11" s="91">
        <f>input1!C11</f>
        <v>0</v>
      </c>
      <c r="D11" s="92">
        <f>input1!D11</f>
        <v>0</v>
      </c>
      <c r="E11" s="93">
        <f>input1!E11</f>
        <v>1</v>
      </c>
      <c r="F11" s="94" t="str">
        <f t="shared" si="0"/>
        <v>ชาย</v>
      </c>
      <c r="G11" s="97">
        <f>input2!AF11</f>
        <v>1</v>
      </c>
      <c r="H11" s="98" t="str">
        <f t="shared" si="1"/>
        <v>ปกติ</v>
      </c>
      <c r="I11" s="97" t="str">
        <f>input2!AI11</f>
        <v>0</v>
      </c>
      <c r="J11" s="98" t="str">
        <f t="shared" si="2"/>
        <v>เสี่ยง/มีปัญหา</v>
      </c>
      <c r="K11" s="95" t="str">
        <f>input2!AM11</f>
        <v>0</v>
      </c>
      <c r="L11" s="98" t="str">
        <f t="shared" si="3"/>
        <v>เสี่ยง/มีปัญหา</v>
      </c>
      <c r="M11" s="97" t="str">
        <f>input2!AQ11</f>
        <v>0</v>
      </c>
      <c r="N11" s="98" t="str">
        <f t="shared" si="4"/>
        <v>เสี่ยง/มีปัญหา</v>
      </c>
      <c r="O11" s="95" t="str">
        <f>input2!AS11</f>
        <v>0</v>
      </c>
      <c r="P11" s="99" t="str">
        <f t="shared" si="5"/>
        <v>มีจุดแข็ง</v>
      </c>
      <c r="Q11" s="96">
        <f t="shared" si="6"/>
        <v>1</v>
      </c>
      <c r="R11" s="105">
        <f t="shared" si="7"/>
        <v>1</v>
      </c>
      <c r="S11" s="94" t="str">
        <f t="shared" si="8"/>
        <v>ปกติ</v>
      </c>
    </row>
    <row r="12" spans="1:19" s="6" customFormat="1" ht="18" customHeight="1">
      <c r="A12" s="109" t="s">
        <v>49</v>
      </c>
      <c r="B12" s="56">
        <f>input1!B12</f>
        <v>0</v>
      </c>
      <c r="C12" s="67">
        <f>input1!C12</f>
        <v>0</v>
      </c>
      <c r="D12" s="68">
        <f>input1!D12</f>
        <v>0</v>
      </c>
      <c r="E12" s="69">
        <f>input1!E12</f>
        <v>1</v>
      </c>
      <c r="F12" s="100" t="str">
        <f t="shared" si="0"/>
        <v>ชาย</v>
      </c>
      <c r="G12" s="82" t="str">
        <f>input2!AF12</f>
        <v>0</v>
      </c>
      <c r="H12" s="85" t="str">
        <f t="shared" si="1"/>
        <v>เสี่ยง/มีปัญหา</v>
      </c>
      <c r="I12" s="84" t="str">
        <f>input2!AI12</f>
        <v>0</v>
      </c>
      <c r="J12" s="85" t="str">
        <f t="shared" si="2"/>
        <v>เสี่ยง/มีปัญหา</v>
      </c>
      <c r="K12" s="82" t="str">
        <f>input2!AM12</f>
        <v>0</v>
      </c>
      <c r="L12" s="85" t="str">
        <f t="shared" si="3"/>
        <v>เสี่ยง/มีปัญหา</v>
      </c>
      <c r="M12" s="84" t="str">
        <f>input2!AQ12</f>
        <v>0</v>
      </c>
      <c r="N12" s="85" t="str">
        <f t="shared" si="4"/>
        <v>เสี่ยง/มีปัญหา</v>
      </c>
      <c r="O12" s="82" t="str">
        <f>input2!AS12</f>
        <v>0</v>
      </c>
      <c r="P12" s="86" t="str">
        <f t="shared" si="5"/>
        <v>มีจุดแข็ง</v>
      </c>
      <c r="Q12" s="83">
        <f t="shared" si="6"/>
        <v>0</v>
      </c>
      <c r="R12" s="103" t="str">
        <f t="shared" si="7"/>
        <v>-</v>
      </c>
      <c r="S12" s="100" t="str">
        <f t="shared" si="8"/>
        <v>เสี่ยง/มีปัญหา</v>
      </c>
    </row>
    <row r="13" spans="1:19" s="6" customFormat="1" ht="18" customHeight="1">
      <c r="A13" s="109" t="s">
        <v>50</v>
      </c>
      <c r="B13" s="56">
        <f>input1!B13</f>
        <v>0</v>
      </c>
      <c r="C13" s="67">
        <f>input1!C13</f>
        <v>0</v>
      </c>
      <c r="D13" s="68">
        <f>input1!D13</f>
        <v>0</v>
      </c>
      <c r="E13" s="69">
        <f>input1!E13</f>
        <v>1</v>
      </c>
      <c r="F13" s="87" t="str">
        <f t="shared" si="0"/>
        <v>ชาย</v>
      </c>
      <c r="G13" s="88" t="str">
        <f>input2!AF13</f>
        <v>0</v>
      </c>
      <c r="H13" s="85" t="str">
        <f t="shared" si="1"/>
        <v>เสี่ยง/มีปัญหา</v>
      </c>
      <c r="I13" s="90" t="str">
        <f>input2!AI13</f>
        <v>0</v>
      </c>
      <c r="J13" s="85" t="str">
        <f t="shared" si="2"/>
        <v>เสี่ยง/มีปัญหา</v>
      </c>
      <c r="K13" s="88" t="str">
        <f>input2!AM13</f>
        <v>0</v>
      </c>
      <c r="L13" s="85" t="str">
        <f t="shared" si="3"/>
        <v>เสี่ยง/มีปัญหา</v>
      </c>
      <c r="M13" s="90" t="str">
        <f>input2!AQ13</f>
        <v>0</v>
      </c>
      <c r="N13" s="85" t="str">
        <f t="shared" si="4"/>
        <v>เสี่ยง/มีปัญหา</v>
      </c>
      <c r="O13" s="88" t="str">
        <f>input2!AS13</f>
        <v>0</v>
      </c>
      <c r="P13" s="86" t="str">
        <f t="shared" si="5"/>
        <v>มีจุดแข็ง</v>
      </c>
      <c r="Q13" s="89">
        <f t="shared" si="6"/>
        <v>0</v>
      </c>
      <c r="R13" s="104" t="str">
        <f t="shared" si="7"/>
        <v>-</v>
      </c>
      <c r="S13" s="100" t="str">
        <f t="shared" si="8"/>
        <v>เสี่ยง/มีปัญหา</v>
      </c>
    </row>
    <row r="14" spans="1:19" s="6" customFormat="1" ht="18" customHeight="1" thickBot="1">
      <c r="A14" s="109" t="s">
        <v>51</v>
      </c>
      <c r="B14" s="57">
        <f>input1!B14</f>
        <v>0</v>
      </c>
      <c r="C14" s="91">
        <f>input1!C14</f>
        <v>0</v>
      </c>
      <c r="D14" s="92">
        <f>input1!D14</f>
        <v>0</v>
      </c>
      <c r="E14" s="93">
        <f>input1!E14</f>
        <v>1</v>
      </c>
      <c r="F14" s="94" t="str">
        <f t="shared" si="0"/>
        <v>ชาย</v>
      </c>
      <c r="G14" s="97" t="str">
        <f>input2!AF14</f>
        <v>0</v>
      </c>
      <c r="H14" s="98" t="str">
        <f t="shared" si="1"/>
        <v>เสี่ยง/มีปัญหา</v>
      </c>
      <c r="I14" s="97" t="str">
        <f>input2!AI14</f>
        <v>0</v>
      </c>
      <c r="J14" s="98" t="str">
        <f t="shared" si="2"/>
        <v>เสี่ยง/มีปัญหา</v>
      </c>
      <c r="K14" s="95" t="str">
        <f>input2!AM14</f>
        <v>0</v>
      </c>
      <c r="L14" s="98" t="str">
        <f t="shared" si="3"/>
        <v>เสี่ยง/มีปัญหา</v>
      </c>
      <c r="M14" s="97" t="str">
        <f>input2!AQ14</f>
        <v>0</v>
      </c>
      <c r="N14" s="98" t="str">
        <f t="shared" si="4"/>
        <v>เสี่ยง/มีปัญหา</v>
      </c>
      <c r="O14" s="95" t="str">
        <f>input2!AS14</f>
        <v>0</v>
      </c>
      <c r="P14" s="99" t="str">
        <f t="shared" si="5"/>
        <v>มีจุดแข็ง</v>
      </c>
      <c r="Q14" s="96">
        <f t="shared" si="6"/>
        <v>0</v>
      </c>
      <c r="R14" s="105" t="str">
        <f t="shared" si="7"/>
        <v>-</v>
      </c>
      <c r="S14" s="94" t="str">
        <f t="shared" si="8"/>
        <v>เสี่ยง/มีปัญหา</v>
      </c>
    </row>
    <row r="15" spans="1:19" s="6" customFormat="1" ht="18" customHeight="1">
      <c r="A15" s="109" t="s">
        <v>52</v>
      </c>
      <c r="B15" s="56">
        <f>input1!B15</f>
        <v>0</v>
      </c>
      <c r="C15" s="67">
        <f>input1!C15</f>
        <v>0</v>
      </c>
      <c r="D15" s="68">
        <f>input1!D15</f>
        <v>0</v>
      </c>
      <c r="E15" s="69">
        <f>input1!E15</f>
        <v>1</v>
      </c>
      <c r="F15" s="100" t="str">
        <f t="shared" si="0"/>
        <v>ชาย</v>
      </c>
      <c r="G15" s="82" t="str">
        <f>input2!AF15</f>
        <v>0</v>
      </c>
      <c r="H15" s="85" t="str">
        <f t="shared" si="1"/>
        <v>เสี่ยง/มีปัญหา</v>
      </c>
      <c r="I15" s="84" t="str">
        <f>input2!AI15</f>
        <v>0</v>
      </c>
      <c r="J15" s="85" t="str">
        <f t="shared" si="2"/>
        <v>เสี่ยง/มีปัญหา</v>
      </c>
      <c r="K15" s="82" t="str">
        <f>input2!AM15</f>
        <v>0</v>
      </c>
      <c r="L15" s="85" t="str">
        <f t="shared" si="3"/>
        <v>เสี่ยง/มีปัญหา</v>
      </c>
      <c r="M15" s="84" t="str">
        <f>input2!AQ15</f>
        <v>0</v>
      </c>
      <c r="N15" s="85" t="str">
        <f t="shared" si="4"/>
        <v>เสี่ยง/มีปัญหา</v>
      </c>
      <c r="O15" s="82" t="str">
        <f>input2!AS15</f>
        <v>0</v>
      </c>
      <c r="P15" s="86" t="str">
        <f t="shared" si="5"/>
        <v>มีจุดแข็ง</v>
      </c>
      <c r="Q15" s="83">
        <f t="shared" si="6"/>
        <v>0</v>
      </c>
      <c r="R15" s="103" t="str">
        <f t="shared" si="7"/>
        <v>-</v>
      </c>
      <c r="S15" s="100" t="str">
        <f t="shared" si="8"/>
        <v>เสี่ยง/มีปัญหา</v>
      </c>
    </row>
    <row r="16" spans="1:31" s="6" customFormat="1" ht="18" customHeight="1">
      <c r="A16" s="109" t="s">
        <v>53</v>
      </c>
      <c r="B16" s="56">
        <f>input1!B16</f>
        <v>0</v>
      </c>
      <c r="C16" s="67">
        <f>input1!C16</f>
        <v>0</v>
      </c>
      <c r="D16" s="68">
        <f>input1!D16</f>
        <v>0</v>
      </c>
      <c r="E16" s="69">
        <f>input1!E16</f>
        <v>1</v>
      </c>
      <c r="F16" s="87" t="str">
        <f t="shared" si="0"/>
        <v>ชาย</v>
      </c>
      <c r="G16" s="82" t="str">
        <f>input2!AF16</f>
        <v>0</v>
      </c>
      <c r="H16" s="85" t="str">
        <f t="shared" si="1"/>
        <v>เสี่ยง/มีปัญหา</v>
      </c>
      <c r="I16" s="84" t="str">
        <f>input2!AI16</f>
        <v>0</v>
      </c>
      <c r="J16" s="85" t="str">
        <f t="shared" si="2"/>
        <v>เสี่ยง/มีปัญหา</v>
      </c>
      <c r="K16" s="82" t="str">
        <f>input2!AM16</f>
        <v>0</v>
      </c>
      <c r="L16" s="85" t="str">
        <f t="shared" si="3"/>
        <v>เสี่ยง/มีปัญหา</v>
      </c>
      <c r="M16" s="84" t="str">
        <f>input2!AQ16</f>
        <v>0</v>
      </c>
      <c r="N16" s="85" t="str">
        <f t="shared" si="4"/>
        <v>เสี่ยง/มีปัญหา</v>
      </c>
      <c r="O16" s="82" t="str">
        <f>input2!AS16</f>
        <v>0</v>
      </c>
      <c r="P16" s="86" t="str">
        <f t="shared" si="5"/>
        <v>มีจุดแข็ง</v>
      </c>
      <c r="Q16" s="89">
        <f t="shared" si="6"/>
        <v>0</v>
      </c>
      <c r="R16" s="104" t="str">
        <f t="shared" si="7"/>
        <v>-</v>
      </c>
      <c r="S16" s="100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09" t="s">
        <v>54</v>
      </c>
      <c r="B17" s="56">
        <f>input1!B17</f>
        <v>0</v>
      </c>
      <c r="C17" s="67">
        <f>input1!C17</f>
        <v>0</v>
      </c>
      <c r="D17" s="68">
        <f>input1!D17</f>
        <v>0</v>
      </c>
      <c r="E17" s="69">
        <f>input1!E17</f>
        <v>1</v>
      </c>
      <c r="F17" s="87" t="str">
        <f t="shared" si="0"/>
        <v>ชาย</v>
      </c>
      <c r="G17" s="88" t="str">
        <f>input2!AF17</f>
        <v>0</v>
      </c>
      <c r="H17" s="85" t="str">
        <f t="shared" si="1"/>
        <v>เสี่ยง/มีปัญหา</v>
      </c>
      <c r="I17" s="90" t="str">
        <f>input2!AI17</f>
        <v>0</v>
      </c>
      <c r="J17" s="85" t="str">
        <f t="shared" si="2"/>
        <v>เสี่ยง/มีปัญหา</v>
      </c>
      <c r="K17" s="88" t="str">
        <f>input2!AM17</f>
        <v>0</v>
      </c>
      <c r="L17" s="85" t="str">
        <f t="shared" si="3"/>
        <v>เสี่ยง/มีปัญหา</v>
      </c>
      <c r="M17" s="90" t="str">
        <f>input2!AQ17</f>
        <v>0</v>
      </c>
      <c r="N17" s="85" t="str">
        <f t="shared" si="4"/>
        <v>เสี่ยง/มีปัญหา</v>
      </c>
      <c r="O17" s="88" t="str">
        <f>input2!AS17</f>
        <v>0</v>
      </c>
      <c r="P17" s="86" t="str">
        <f t="shared" si="5"/>
        <v>มีจุดแข็ง</v>
      </c>
      <c r="Q17" s="89">
        <f t="shared" si="6"/>
        <v>0</v>
      </c>
      <c r="R17" s="104" t="str">
        <f t="shared" si="7"/>
        <v>-</v>
      </c>
      <c r="S17" s="100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09" t="s">
        <v>55</v>
      </c>
      <c r="B18" s="56">
        <f>input1!B18</f>
        <v>0</v>
      </c>
      <c r="C18" s="67">
        <f>input1!C18</f>
        <v>0</v>
      </c>
      <c r="D18" s="68">
        <f>input1!D18</f>
        <v>0</v>
      </c>
      <c r="E18" s="69">
        <f>input1!E18</f>
        <v>1</v>
      </c>
      <c r="F18" s="87" t="str">
        <f t="shared" si="0"/>
        <v>ชาย</v>
      </c>
      <c r="G18" s="82" t="str">
        <f>input2!AF18</f>
        <v>0</v>
      </c>
      <c r="H18" s="85" t="str">
        <f t="shared" si="1"/>
        <v>เสี่ยง/มีปัญหา</v>
      </c>
      <c r="I18" s="84" t="str">
        <f>input2!AI18</f>
        <v>0</v>
      </c>
      <c r="J18" s="85" t="str">
        <f t="shared" si="2"/>
        <v>เสี่ยง/มีปัญหา</v>
      </c>
      <c r="K18" s="82" t="str">
        <f>input2!AM18</f>
        <v>0</v>
      </c>
      <c r="L18" s="85" t="str">
        <f t="shared" si="3"/>
        <v>เสี่ยง/มีปัญหา</v>
      </c>
      <c r="M18" s="84" t="str">
        <f>input2!AQ18</f>
        <v>0</v>
      </c>
      <c r="N18" s="85" t="str">
        <f t="shared" si="4"/>
        <v>เสี่ยง/มีปัญหา</v>
      </c>
      <c r="O18" s="82" t="str">
        <f>input2!AS18</f>
        <v>0</v>
      </c>
      <c r="P18" s="86" t="str">
        <f t="shared" si="5"/>
        <v>มีจุดแข็ง</v>
      </c>
      <c r="Q18" s="89">
        <f t="shared" si="6"/>
        <v>0</v>
      </c>
      <c r="R18" s="104" t="str">
        <f t="shared" si="7"/>
        <v>-</v>
      </c>
      <c r="S18" s="100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09" t="s">
        <v>56</v>
      </c>
      <c r="B19" s="57">
        <f>input1!B19</f>
        <v>0</v>
      </c>
      <c r="C19" s="91">
        <f>input1!C19</f>
        <v>0</v>
      </c>
      <c r="D19" s="92">
        <f>input1!D19</f>
        <v>0</v>
      </c>
      <c r="E19" s="93">
        <f>input1!E19</f>
        <v>1</v>
      </c>
      <c r="F19" s="94" t="str">
        <f t="shared" si="0"/>
        <v>ชาย</v>
      </c>
      <c r="G19" s="97" t="str">
        <f>input2!AF19</f>
        <v>0</v>
      </c>
      <c r="H19" s="98" t="str">
        <f t="shared" si="1"/>
        <v>เสี่ยง/มีปัญหา</v>
      </c>
      <c r="I19" s="97" t="str">
        <f>input2!AI19</f>
        <v>0</v>
      </c>
      <c r="J19" s="98" t="str">
        <f t="shared" si="2"/>
        <v>เสี่ยง/มีปัญหา</v>
      </c>
      <c r="K19" s="95" t="str">
        <f>input2!AM19</f>
        <v>0</v>
      </c>
      <c r="L19" s="98" t="str">
        <f t="shared" si="3"/>
        <v>เสี่ยง/มีปัญหา</v>
      </c>
      <c r="M19" s="97" t="str">
        <f>input2!AQ19</f>
        <v>0</v>
      </c>
      <c r="N19" s="98" t="str">
        <f t="shared" si="4"/>
        <v>เสี่ยง/มีปัญหา</v>
      </c>
      <c r="O19" s="95" t="str">
        <f>input2!AS19</f>
        <v>0</v>
      </c>
      <c r="P19" s="99" t="str">
        <f t="shared" si="5"/>
        <v>มีจุดแข็ง</v>
      </c>
      <c r="Q19" s="96">
        <f t="shared" si="6"/>
        <v>0</v>
      </c>
      <c r="R19" s="105" t="str">
        <f t="shared" si="7"/>
        <v>-</v>
      </c>
      <c r="S19" s="94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09" t="s">
        <v>12</v>
      </c>
      <c r="B20" s="56">
        <f>input1!B20</f>
        <v>0</v>
      </c>
      <c r="C20" s="67">
        <f>input1!C20</f>
        <v>0</v>
      </c>
      <c r="D20" s="68">
        <f>input1!D20</f>
        <v>0</v>
      </c>
      <c r="E20" s="69">
        <f>input1!E20</f>
        <v>1</v>
      </c>
      <c r="F20" s="100" t="str">
        <f t="shared" si="0"/>
        <v>ชาย</v>
      </c>
      <c r="G20" s="82" t="str">
        <f>input2!AF20</f>
        <v>0</v>
      </c>
      <c r="H20" s="85" t="str">
        <f t="shared" si="1"/>
        <v>เสี่ยง/มีปัญหา</v>
      </c>
      <c r="I20" s="84" t="str">
        <f>input2!AI20</f>
        <v>0</v>
      </c>
      <c r="J20" s="85" t="str">
        <f t="shared" si="2"/>
        <v>เสี่ยง/มีปัญหา</v>
      </c>
      <c r="K20" s="82" t="str">
        <f>input2!AM20</f>
        <v>0</v>
      </c>
      <c r="L20" s="85" t="str">
        <f t="shared" si="3"/>
        <v>เสี่ยง/มีปัญหา</v>
      </c>
      <c r="M20" s="84" t="str">
        <f>input2!AQ20</f>
        <v>0</v>
      </c>
      <c r="N20" s="85" t="str">
        <f t="shared" si="4"/>
        <v>เสี่ยง/มีปัญหา</v>
      </c>
      <c r="O20" s="82" t="str">
        <f>input2!AS20</f>
        <v>0</v>
      </c>
      <c r="P20" s="86" t="str">
        <f t="shared" si="5"/>
        <v>มีจุดแข็ง</v>
      </c>
      <c r="Q20" s="83">
        <f t="shared" si="6"/>
        <v>0</v>
      </c>
      <c r="R20" s="103" t="str">
        <f t="shared" si="7"/>
        <v>-</v>
      </c>
      <c r="S20" s="100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09" t="s">
        <v>13</v>
      </c>
      <c r="B21" s="56">
        <f>input1!B21</f>
        <v>0</v>
      </c>
      <c r="C21" s="67">
        <f>input1!C21</f>
        <v>0</v>
      </c>
      <c r="D21" s="68">
        <f>input1!D21</f>
        <v>0</v>
      </c>
      <c r="E21" s="69">
        <f>input1!E21</f>
        <v>1</v>
      </c>
      <c r="F21" s="87" t="str">
        <f t="shared" si="0"/>
        <v>ชาย</v>
      </c>
      <c r="G21" s="88" t="str">
        <f>input2!AF21</f>
        <v>0</v>
      </c>
      <c r="H21" s="85" t="str">
        <f t="shared" si="1"/>
        <v>เสี่ยง/มีปัญหา</v>
      </c>
      <c r="I21" s="90" t="str">
        <f>input2!AI21</f>
        <v>0</v>
      </c>
      <c r="J21" s="85" t="str">
        <f t="shared" si="2"/>
        <v>เสี่ยง/มีปัญหา</v>
      </c>
      <c r="K21" s="88" t="str">
        <f>input2!AM21</f>
        <v>0</v>
      </c>
      <c r="L21" s="85" t="str">
        <f t="shared" si="3"/>
        <v>เสี่ยง/มีปัญหา</v>
      </c>
      <c r="M21" s="90" t="str">
        <f>input2!AQ21</f>
        <v>0</v>
      </c>
      <c r="N21" s="85" t="str">
        <f t="shared" si="4"/>
        <v>เสี่ยง/มีปัญหา</v>
      </c>
      <c r="O21" s="88" t="str">
        <f>input2!AS21</f>
        <v>0</v>
      </c>
      <c r="P21" s="86" t="str">
        <f t="shared" si="5"/>
        <v>มีจุดแข็ง</v>
      </c>
      <c r="Q21" s="89">
        <f t="shared" si="6"/>
        <v>0</v>
      </c>
      <c r="R21" s="104" t="str">
        <f t="shared" si="7"/>
        <v>-</v>
      </c>
      <c r="S21" s="100" t="str">
        <f t="shared" si="8"/>
        <v>เสี่ยง/มีปัญหา</v>
      </c>
    </row>
    <row r="22" spans="1:19" ht="20.25">
      <c r="A22" s="109" t="s">
        <v>58</v>
      </c>
      <c r="B22" s="56">
        <f>input1!B22</f>
        <v>0</v>
      </c>
      <c r="C22" s="67">
        <f>input1!C22</f>
        <v>0</v>
      </c>
      <c r="D22" s="68">
        <f>input1!D22</f>
        <v>0</v>
      </c>
      <c r="E22" s="69">
        <f>input1!E22</f>
        <v>1</v>
      </c>
      <c r="F22" s="87" t="str">
        <f aca="true" t="shared" si="9" ref="F22:F44">IF(E22=1,"ชาย",IF(E22=2,"หญิง","-"))</f>
        <v>ชาย</v>
      </c>
      <c r="G22" s="88" t="str">
        <f>input2!AF22</f>
        <v>0</v>
      </c>
      <c r="H22" s="85" t="str">
        <f aca="true" t="shared" si="10" ref="H22:H44">IF(G22&gt;10,"เสี่ยง/มีปัญหา","ปกติ")</f>
        <v>เสี่ยง/มีปัญหา</v>
      </c>
      <c r="I22" s="90" t="str">
        <f>input2!AI22</f>
        <v>0</v>
      </c>
      <c r="J22" s="85" t="str">
        <f aca="true" t="shared" si="11" ref="J22:J44">IF(I22&gt;9,"เสี่ยง/มีปัญหา","ปกติ")</f>
        <v>เสี่ยง/มีปัญหา</v>
      </c>
      <c r="K22" s="88" t="str">
        <f>input2!AM22</f>
        <v>0</v>
      </c>
      <c r="L22" s="85" t="str">
        <f aca="true" t="shared" si="12" ref="L22:L44">IF(K22&gt;10,"เสี่ยง/มีปัญหา","ปกติ")</f>
        <v>เสี่ยง/มีปัญหา</v>
      </c>
      <c r="M22" s="90" t="str">
        <f>input2!AQ22</f>
        <v>0</v>
      </c>
      <c r="N22" s="85" t="str">
        <f aca="true" t="shared" si="13" ref="N22:N44">IF(M22&gt;9,"เสี่ยง/มีปัญหา","ปกติ")</f>
        <v>เสี่ยง/มีปัญหา</v>
      </c>
      <c r="O22" s="88" t="str">
        <f>input2!AS22</f>
        <v>0</v>
      </c>
      <c r="P22" s="86" t="str">
        <f aca="true" t="shared" si="14" ref="P22:P44">IF(O22&gt;10,"มีจุดแข็ง","ไม่มีจุดแข็ง")</f>
        <v>มีจุดแข็ง</v>
      </c>
      <c r="Q22" s="89">
        <f aca="true" t="shared" si="15" ref="Q22:Q44">G22+I22+K22+M22+O22</f>
        <v>0</v>
      </c>
      <c r="R22" s="104" t="str">
        <f aca="true" t="shared" si="16" ref="R22:R44">IF(Q22&lt;1,"-",Q22)</f>
        <v>-</v>
      </c>
      <c r="S22" s="100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09" t="s">
        <v>59</v>
      </c>
      <c r="B23" s="56">
        <f>input1!B23</f>
        <v>0</v>
      </c>
      <c r="C23" s="67">
        <f>input1!C23</f>
        <v>0</v>
      </c>
      <c r="D23" s="68">
        <f>input1!D23</f>
        <v>0</v>
      </c>
      <c r="E23" s="69">
        <f>input1!E23</f>
        <v>1</v>
      </c>
      <c r="F23" s="87" t="str">
        <f t="shared" si="9"/>
        <v>ชาย</v>
      </c>
      <c r="G23" s="88" t="str">
        <f>input2!AF23</f>
        <v>0</v>
      </c>
      <c r="H23" s="85" t="str">
        <f t="shared" si="10"/>
        <v>เสี่ยง/มีปัญหา</v>
      </c>
      <c r="I23" s="90" t="str">
        <f>input2!AI23</f>
        <v>0</v>
      </c>
      <c r="J23" s="85" t="str">
        <f t="shared" si="11"/>
        <v>เสี่ยง/มีปัญหา</v>
      </c>
      <c r="K23" s="88" t="str">
        <f>input2!AM23</f>
        <v>0</v>
      </c>
      <c r="L23" s="85" t="str">
        <f t="shared" si="12"/>
        <v>เสี่ยง/มีปัญหา</v>
      </c>
      <c r="M23" s="90" t="str">
        <f>input2!AQ23</f>
        <v>0</v>
      </c>
      <c r="N23" s="85" t="str">
        <f t="shared" si="13"/>
        <v>เสี่ยง/มีปัญหา</v>
      </c>
      <c r="O23" s="88" t="str">
        <f>input2!AS23</f>
        <v>0</v>
      </c>
      <c r="P23" s="86" t="str">
        <f t="shared" si="14"/>
        <v>มีจุดแข็ง</v>
      </c>
      <c r="Q23" s="89">
        <f t="shared" si="15"/>
        <v>0</v>
      </c>
      <c r="R23" s="104" t="str">
        <f t="shared" si="16"/>
        <v>-</v>
      </c>
      <c r="S23" s="100" t="str">
        <f t="shared" si="17"/>
        <v>เสี่ยง/มีปัญหา</v>
      </c>
    </row>
    <row r="24" spans="1:19" ht="20.25">
      <c r="A24" s="109" t="s">
        <v>60</v>
      </c>
      <c r="B24" s="56">
        <f>input1!B24</f>
        <v>0</v>
      </c>
      <c r="C24" s="67">
        <f>input1!C24</f>
        <v>0</v>
      </c>
      <c r="D24" s="68">
        <f>input1!D24</f>
        <v>0</v>
      </c>
      <c r="E24" s="69">
        <f>input1!E24</f>
        <v>1</v>
      </c>
      <c r="F24" s="87" t="str">
        <f t="shared" si="9"/>
        <v>ชาย</v>
      </c>
      <c r="G24" s="88" t="str">
        <f>input2!AF24</f>
        <v>0</v>
      </c>
      <c r="H24" s="85" t="str">
        <f t="shared" si="10"/>
        <v>เสี่ยง/มีปัญหา</v>
      </c>
      <c r="I24" s="90" t="str">
        <f>input2!AI24</f>
        <v>0</v>
      </c>
      <c r="J24" s="85" t="str">
        <f t="shared" si="11"/>
        <v>เสี่ยง/มีปัญหา</v>
      </c>
      <c r="K24" s="88" t="str">
        <f>input2!AM24</f>
        <v>0</v>
      </c>
      <c r="L24" s="85" t="str">
        <f t="shared" si="12"/>
        <v>เสี่ยง/มีปัญหา</v>
      </c>
      <c r="M24" s="90" t="str">
        <f>input2!AQ24</f>
        <v>0</v>
      </c>
      <c r="N24" s="85" t="str">
        <f t="shared" si="13"/>
        <v>เสี่ยง/มีปัญหา</v>
      </c>
      <c r="O24" s="88" t="str">
        <f>input2!AS24</f>
        <v>0</v>
      </c>
      <c r="P24" s="86" t="str">
        <f t="shared" si="14"/>
        <v>มีจุดแข็ง</v>
      </c>
      <c r="Q24" s="89">
        <f t="shared" si="15"/>
        <v>0</v>
      </c>
      <c r="R24" s="104" t="str">
        <f t="shared" si="16"/>
        <v>-</v>
      </c>
      <c r="S24" s="100" t="str">
        <f t="shared" si="17"/>
        <v>เสี่ยง/มีปัญหา</v>
      </c>
    </row>
    <row r="25" spans="1:19" ht="20.25">
      <c r="A25" s="109" t="s">
        <v>61</v>
      </c>
      <c r="B25" s="56">
        <f>input1!B25</f>
        <v>0</v>
      </c>
      <c r="C25" s="67">
        <f>input1!C25</f>
        <v>0</v>
      </c>
      <c r="D25" s="68">
        <f>input1!D25</f>
        <v>0</v>
      </c>
      <c r="E25" s="69">
        <f>input1!E25</f>
        <v>1</v>
      </c>
      <c r="F25" s="87" t="str">
        <f t="shared" si="9"/>
        <v>ชาย</v>
      </c>
      <c r="G25" s="88" t="str">
        <f>input2!AF25</f>
        <v>0</v>
      </c>
      <c r="H25" s="85" t="str">
        <f t="shared" si="10"/>
        <v>เสี่ยง/มีปัญหา</v>
      </c>
      <c r="I25" s="90" t="str">
        <f>input2!AI25</f>
        <v>0</v>
      </c>
      <c r="J25" s="85" t="str">
        <f t="shared" si="11"/>
        <v>เสี่ยง/มีปัญหา</v>
      </c>
      <c r="K25" s="88" t="str">
        <f>input2!AM25</f>
        <v>0</v>
      </c>
      <c r="L25" s="85" t="str">
        <f t="shared" si="12"/>
        <v>เสี่ยง/มีปัญหา</v>
      </c>
      <c r="M25" s="90" t="str">
        <f>input2!AQ25</f>
        <v>0</v>
      </c>
      <c r="N25" s="85" t="str">
        <f t="shared" si="13"/>
        <v>เสี่ยง/มีปัญหา</v>
      </c>
      <c r="O25" s="88" t="str">
        <f>input2!AS25</f>
        <v>0</v>
      </c>
      <c r="P25" s="86" t="str">
        <f t="shared" si="14"/>
        <v>มีจุดแข็ง</v>
      </c>
      <c r="Q25" s="89">
        <f t="shared" si="15"/>
        <v>0</v>
      </c>
      <c r="R25" s="104" t="str">
        <f t="shared" si="16"/>
        <v>-</v>
      </c>
      <c r="S25" s="100" t="str">
        <f t="shared" si="17"/>
        <v>เสี่ยง/มีปัญหา</v>
      </c>
    </row>
    <row r="26" spans="1:19" ht="20.25">
      <c r="A26" s="109" t="s">
        <v>62</v>
      </c>
      <c r="B26" s="56">
        <f>input1!B26</f>
        <v>0</v>
      </c>
      <c r="C26" s="67">
        <f>input1!C26</f>
        <v>0</v>
      </c>
      <c r="D26" s="68">
        <f>input1!D26</f>
        <v>0</v>
      </c>
      <c r="E26" s="69">
        <f>input1!E26</f>
        <v>1</v>
      </c>
      <c r="F26" s="87" t="str">
        <f t="shared" si="9"/>
        <v>ชาย</v>
      </c>
      <c r="G26" s="88" t="str">
        <f>input2!AF26</f>
        <v>0</v>
      </c>
      <c r="H26" s="85" t="str">
        <f t="shared" si="10"/>
        <v>เสี่ยง/มีปัญหา</v>
      </c>
      <c r="I26" s="90" t="str">
        <f>input2!AI26</f>
        <v>0</v>
      </c>
      <c r="J26" s="85" t="str">
        <f t="shared" si="11"/>
        <v>เสี่ยง/มีปัญหา</v>
      </c>
      <c r="K26" s="88" t="str">
        <f>input2!AM26</f>
        <v>0</v>
      </c>
      <c r="L26" s="85" t="str">
        <f t="shared" si="12"/>
        <v>เสี่ยง/มีปัญหา</v>
      </c>
      <c r="M26" s="90" t="str">
        <f>input2!AQ26</f>
        <v>0</v>
      </c>
      <c r="N26" s="85" t="str">
        <f t="shared" si="13"/>
        <v>เสี่ยง/มีปัญหา</v>
      </c>
      <c r="O26" s="88" t="str">
        <f>input2!AS26</f>
        <v>0</v>
      </c>
      <c r="P26" s="86" t="str">
        <f t="shared" si="14"/>
        <v>มีจุดแข็ง</v>
      </c>
      <c r="Q26" s="89">
        <f t="shared" si="15"/>
        <v>0</v>
      </c>
      <c r="R26" s="104" t="str">
        <f t="shared" si="16"/>
        <v>-</v>
      </c>
      <c r="S26" s="100" t="str">
        <f t="shared" si="17"/>
        <v>เสี่ยง/มีปัญหา</v>
      </c>
    </row>
    <row r="27" spans="1:19" ht="20.25">
      <c r="A27" s="109" t="s">
        <v>63</v>
      </c>
      <c r="B27" s="56">
        <f>input1!B27</f>
        <v>0</v>
      </c>
      <c r="C27" s="67">
        <f>input1!C27</f>
        <v>0</v>
      </c>
      <c r="D27" s="68">
        <f>input1!D27</f>
        <v>0</v>
      </c>
      <c r="E27" s="69">
        <f>input1!E27</f>
        <v>1</v>
      </c>
      <c r="F27" s="87" t="str">
        <f t="shared" si="9"/>
        <v>ชาย</v>
      </c>
      <c r="G27" s="88" t="str">
        <f>input2!AF27</f>
        <v>0</v>
      </c>
      <c r="H27" s="85" t="str">
        <f t="shared" si="10"/>
        <v>เสี่ยง/มีปัญหา</v>
      </c>
      <c r="I27" s="90" t="str">
        <f>input2!AI27</f>
        <v>0</v>
      </c>
      <c r="J27" s="85" t="str">
        <f t="shared" si="11"/>
        <v>เสี่ยง/มีปัญหา</v>
      </c>
      <c r="K27" s="88" t="str">
        <f>input2!AM27</f>
        <v>0</v>
      </c>
      <c r="L27" s="85" t="str">
        <f t="shared" si="12"/>
        <v>เสี่ยง/มีปัญหา</v>
      </c>
      <c r="M27" s="90" t="str">
        <f>input2!AQ27</f>
        <v>0</v>
      </c>
      <c r="N27" s="85" t="str">
        <f t="shared" si="13"/>
        <v>เสี่ยง/มีปัญหา</v>
      </c>
      <c r="O27" s="88" t="str">
        <f>input2!AS27</f>
        <v>0</v>
      </c>
      <c r="P27" s="86" t="str">
        <f t="shared" si="14"/>
        <v>มีจุดแข็ง</v>
      </c>
      <c r="Q27" s="89">
        <f t="shared" si="15"/>
        <v>0</v>
      </c>
      <c r="R27" s="104" t="str">
        <f t="shared" si="16"/>
        <v>-</v>
      </c>
      <c r="S27" s="100" t="str">
        <f t="shared" si="17"/>
        <v>เสี่ยง/มีปัญหา</v>
      </c>
    </row>
    <row r="28" spans="1:19" ht="20.25">
      <c r="A28" s="109" t="s">
        <v>64</v>
      </c>
      <c r="B28" s="56">
        <f>input1!B28</f>
        <v>0</v>
      </c>
      <c r="C28" s="67">
        <f>input1!C28</f>
        <v>0</v>
      </c>
      <c r="D28" s="68">
        <f>input1!D28</f>
        <v>0</v>
      </c>
      <c r="E28" s="69">
        <f>input1!E28</f>
        <v>1</v>
      </c>
      <c r="F28" s="87" t="str">
        <f t="shared" si="9"/>
        <v>ชาย</v>
      </c>
      <c r="G28" s="88" t="str">
        <f>input2!AF28</f>
        <v>0</v>
      </c>
      <c r="H28" s="85" t="str">
        <f t="shared" si="10"/>
        <v>เสี่ยง/มีปัญหา</v>
      </c>
      <c r="I28" s="90" t="str">
        <f>input2!AI28</f>
        <v>0</v>
      </c>
      <c r="J28" s="85" t="str">
        <f t="shared" si="11"/>
        <v>เสี่ยง/มีปัญหา</v>
      </c>
      <c r="K28" s="88" t="str">
        <f>input2!AM28</f>
        <v>0</v>
      </c>
      <c r="L28" s="85" t="str">
        <f t="shared" si="12"/>
        <v>เสี่ยง/มีปัญหา</v>
      </c>
      <c r="M28" s="90" t="str">
        <f>input2!AQ28</f>
        <v>0</v>
      </c>
      <c r="N28" s="85" t="str">
        <f t="shared" si="13"/>
        <v>เสี่ยง/มีปัญหา</v>
      </c>
      <c r="O28" s="88" t="str">
        <f>input2!AS28</f>
        <v>0</v>
      </c>
      <c r="P28" s="86" t="str">
        <f t="shared" si="14"/>
        <v>มีจุดแข็ง</v>
      </c>
      <c r="Q28" s="89">
        <f t="shared" si="15"/>
        <v>0</v>
      </c>
      <c r="R28" s="104" t="str">
        <f t="shared" si="16"/>
        <v>-</v>
      </c>
      <c r="S28" s="100" t="str">
        <f t="shared" si="17"/>
        <v>เสี่ยง/มีปัญหา</v>
      </c>
    </row>
    <row r="29" spans="1:19" ht="20.25">
      <c r="A29" s="109" t="s">
        <v>65</v>
      </c>
      <c r="B29" s="56">
        <f>input1!B29</f>
        <v>0</v>
      </c>
      <c r="C29" s="67">
        <f>input1!C29</f>
        <v>0</v>
      </c>
      <c r="D29" s="68">
        <f>input1!D29</f>
        <v>0</v>
      </c>
      <c r="E29" s="69">
        <f>input1!E29</f>
        <v>1</v>
      </c>
      <c r="F29" s="87" t="str">
        <f t="shared" si="9"/>
        <v>ชาย</v>
      </c>
      <c r="G29" s="88" t="str">
        <f>input2!AF29</f>
        <v>0</v>
      </c>
      <c r="H29" s="85" t="str">
        <f t="shared" si="10"/>
        <v>เสี่ยง/มีปัญหา</v>
      </c>
      <c r="I29" s="90" t="str">
        <f>input2!AI29</f>
        <v>0</v>
      </c>
      <c r="J29" s="85" t="str">
        <f t="shared" si="11"/>
        <v>เสี่ยง/มีปัญหา</v>
      </c>
      <c r="K29" s="88" t="str">
        <f>input2!AM29</f>
        <v>0</v>
      </c>
      <c r="L29" s="85" t="str">
        <f t="shared" si="12"/>
        <v>เสี่ยง/มีปัญหา</v>
      </c>
      <c r="M29" s="90" t="str">
        <f>input2!AQ29</f>
        <v>0</v>
      </c>
      <c r="N29" s="85" t="str">
        <f t="shared" si="13"/>
        <v>เสี่ยง/มีปัญหา</v>
      </c>
      <c r="O29" s="88" t="str">
        <f>input2!AS29</f>
        <v>0</v>
      </c>
      <c r="P29" s="86" t="str">
        <f t="shared" si="14"/>
        <v>มีจุดแข็ง</v>
      </c>
      <c r="Q29" s="89">
        <f t="shared" si="15"/>
        <v>0</v>
      </c>
      <c r="R29" s="104" t="str">
        <f t="shared" si="16"/>
        <v>-</v>
      </c>
      <c r="S29" s="100" t="str">
        <f t="shared" si="17"/>
        <v>เสี่ยง/มีปัญหา</v>
      </c>
    </row>
    <row r="30" spans="1:19" ht="20.25">
      <c r="A30" s="109" t="s">
        <v>66</v>
      </c>
      <c r="B30" s="56">
        <f>input1!B30</f>
        <v>0</v>
      </c>
      <c r="C30" s="67">
        <f>input1!C30</f>
        <v>0</v>
      </c>
      <c r="D30" s="68">
        <f>input1!D30</f>
        <v>0</v>
      </c>
      <c r="E30" s="69">
        <f>input1!E30</f>
        <v>1</v>
      </c>
      <c r="F30" s="87" t="str">
        <f t="shared" si="9"/>
        <v>ชาย</v>
      </c>
      <c r="G30" s="88" t="str">
        <f>input2!AF30</f>
        <v>0</v>
      </c>
      <c r="H30" s="85" t="str">
        <f t="shared" si="10"/>
        <v>เสี่ยง/มีปัญหา</v>
      </c>
      <c r="I30" s="90" t="str">
        <f>input2!AI30</f>
        <v>0</v>
      </c>
      <c r="J30" s="85" t="str">
        <f t="shared" si="11"/>
        <v>เสี่ยง/มีปัญหา</v>
      </c>
      <c r="K30" s="88" t="str">
        <f>input2!AM30</f>
        <v>0</v>
      </c>
      <c r="L30" s="85" t="str">
        <f t="shared" si="12"/>
        <v>เสี่ยง/มีปัญหา</v>
      </c>
      <c r="M30" s="90" t="str">
        <f>input2!AQ30</f>
        <v>0</v>
      </c>
      <c r="N30" s="85" t="str">
        <f t="shared" si="13"/>
        <v>เสี่ยง/มีปัญหา</v>
      </c>
      <c r="O30" s="88" t="str">
        <f>input2!AS30</f>
        <v>0</v>
      </c>
      <c r="P30" s="86" t="str">
        <f t="shared" si="14"/>
        <v>มีจุดแข็ง</v>
      </c>
      <c r="Q30" s="89">
        <f t="shared" si="15"/>
        <v>0</v>
      </c>
      <c r="R30" s="104" t="str">
        <f t="shared" si="16"/>
        <v>-</v>
      </c>
      <c r="S30" s="100" t="str">
        <f t="shared" si="17"/>
        <v>เสี่ยง/มีปัญหา</v>
      </c>
    </row>
    <row r="31" spans="1:19" ht="20.25">
      <c r="A31" s="109" t="s">
        <v>67</v>
      </c>
      <c r="B31" s="56">
        <f>input1!B31</f>
        <v>0</v>
      </c>
      <c r="C31" s="67">
        <f>input1!C31</f>
        <v>0</v>
      </c>
      <c r="D31" s="68">
        <f>input1!D31</f>
        <v>0</v>
      </c>
      <c r="E31" s="69">
        <f>input1!E31</f>
        <v>2</v>
      </c>
      <c r="F31" s="87" t="str">
        <f t="shared" si="9"/>
        <v>หญิง</v>
      </c>
      <c r="G31" s="88" t="str">
        <f>input2!AF31</f>
        <v>0</v>
      </c>
      <c r="H31" s="85" t="str">
        <f t="shared" si="10"/>
        <v>เสี่ยง/มีปัญหา</v>
      </c>
      <c r="I31" s="90" t="str">
        <f>input2!AI31</f>
        <v>0</v>
      </c>
      <c r="J31" s="85" t="str">
        <f t="shared" si="11"/>
        <v>เสี่ยง/มีปัญหา</v>
      </c>
      <c r="K31" s="88" t="str">
        <f>input2!AM31</f>
        <v>0</v>
      </c>
      <c r="L31" s="85" t="str">
        <f t="shared" si="12"/>
        <v>เสี่ยง/มีปัญหา</v>
      </c>
      <c r="M31" s="90" t="str">
        <f>input2!AQ31</f>
        <v>0</v>
      </c>
      <c r="N31" s="85" t="str">
        <f t="shared" si="13"/>
        <v>เสี่ยง/มีปัญหา</v>
      </c>
      <c r="O31" s="88" t="str">
        <f>input2!AS31</f>
        <v>0</v>
      </c>
      <c r="P31" s="86" t="str">
        <f t="shared" si="14"/>
        <v>มีจุดแข็ง</v>
      </c>
      <c r="Q31" s="89">
        <f t="shared" si="15"/>
        <v>0</v>
      </c>
      <c r="R31" s="104" t="str">
        <f t="shared" si="16"/>
        <v>-</v>
      </c>
      <c r="S31" s="100" t="str">
        <f t="shared" si="17"/>
        <v>เสี่ยง/มีปัญหา</v>
      </c>
    </row>
    <row r="32" spans="1:19" ht="20.25">
      <c r="A32" s="109" t="s">
        <v>68</v>
      </c>
      <c r="B32" s="56">
        <f>input1!B32</f>
        <v>0</v>
      </c>
      <c r="C32" s="67">
        <f>input1!C32</f>
        <v>0</v>
      </c>
      <c r="D32" s="68">
        <f>input1!D32</f>
        <v>0</v>
      </c>
      <c r="E32" s="69">
        <f>input1!E32</f>
        <v>2</v>
      </c>
      <c r="F32" s="87" t="str">
        <f t="shared" si="9"/>
        <v>หญิง</v>
      </c>
      <c r="G32" s="88" t="str">
        <f>input2!AF32</f>
        <v>0</v>
      </c>
      <c r="H32" s="85" t="str">
        <f t="shared" si="10"/>
        <v>เสี่ยง/มีปัญหา</v>
      </c>
      <c r="I32" s="90" t="str">
        <f>input2!AI32</f>
        <v>0</v>
      </c>
      <c r="J32" s="85" t="str">
        <f t="shared" si="11"/>
        <v>เสี่ยง/มีปัญหา</v>
      </c>
      <c r="K32" s="88" t="str">
        <f>input2!AM32</f>
        <v>0</v>
      </c>
      <c r="L32" s="85" t="str">
        <f t="shared" si="12"/>
        <v>เสี่ยง/มีปัญหา</v>
      </c>
      <c r="M32" s="90" t="str">
        <f>input2!AQ32</f>
        <v>0</v>
      </c>
      <c r="N32" s="85" t="str">
        <f t="shared" si="13"/>
        <v>เสี่ยง/มีปัญหา</v>
      </c>
      <c r="O32" s="88" t="str">
        <f>input2!AS32</f>
        <v>0</v>
      </c>
      <c r="P32" s="86" t="str">
        <f t="shared" si="14"/>
        <v>มีจุดแข็ง</v>
      </c>
      <c r="Q32" s="89">
        <f t="shared" si="15"/>
        <v>0</v>
      </c>
      <c r="R32" s="104" t="str">
        <f t="shared" si="16"/>
        <v>-</v>
      </c>
      <c r="S32" s="100" t="str">
        <f t="shared" si="17"/>
        <v>เสี่ยง/มีปัญหา</v>
      </c>
    </row>
    <row r="33" spans="1:19" ht="20.25">
      <c r="A33" s="109" t="s">
        <v>69</v>
      </c>
      <c r="B33" s="56">
        <f>input1!B33</f>
        <v>0</v>
      </c>
      <c r="C33" s="67">
        <f>input1!C33</f>
        <v>0</v>
      </c>
      <c r="D33" s="68">
        <f>input1!D33</f>
        <v>0</v>
      </c>
      <c r="E33" s="69">
        <f>input1!E33</f>
        <v>2</v>
      </c>
      <c r="F33" s="87" t="str">
        <f t="shared" si="9"/>
        <v>หญิง</v>
      </c>
      <c r="G33" s="88" t="str">
        <f>input2!AF33</f>
        <v>0</v>
      </c>
      <c r="H33" s="85" t="str">
        <f t="shared" si="10"/>
        <v>เสี่ยง/มีปัญหา</v>
      </c>
      <c r="I33" s="90" t="str">
        <f>input2!AI33</f>
        <v>0</v>
      </c>
      <c r="J33" s="85" t="str">
        <f t="shared" si="11"/>
        <v>เสี่ยง/มีปัญหา</v>
      </c>
      <c r="K33" s="88" t="str">
        <f>input2!AM33</f>
        <v>0</v>
      </c>
      <c r="L33" s="85" t="str">
        <f t="shared" si="12"/>
        <v>เสี่ยง/มีปัญหา</v>
      </c>
      <c r="M33" s="90" t="str">
        <f>input2!AQ33</f>
        <v>0</v>
      </c>
      <c r="N33" s="85" t="str">
        <f t="shared" si="13"/>
        <v>เสี่ยง/มีปัญหา</v>
      </c>
      <c r="O33" s="88" t="str">
        <f>input2!AS33</f>
        <v>0</v>
      </c>
      <c r="P33" s="86" t="str">
        <f t="shared" si="14"/>
        <v>มีจุดแข็ง</v>
      </c>
      <c r="Q33" s="89">
        <f t="shared" si="15"/>
        <v>0</v>
      </c>
      <c r="R33" s="104" t="str">
        <f t="shared" si="16"/>
        <v>-</v>
      </c>
      <c r="S33" s="100" t="str">
        <f t="shared" si="17"/>
        <v>เสี่ยง/มีปัญหา</v>
      </c>
    </row>
    <row r="34" spans="1:19" ht="20.25">
      <c r="A34" s="109" t="s">
        <v>70</v>
      </c>
      <c r="B34" s="56">
        <f>input1!B34</f>
        <v>0</v>
      </c>
      <c r="C34" s="67">
        <f>input1!C34</f>
        <v>0</v>
      </c>
      <c r="D34" s="68">
        <f>input1!D34</f>
        <v>0</v>
      </c>
      <c r="E34" s="69">
        <f>input1!E34</f>
        <v>2</v>
      </c>
      <c r="F34" s="87" t="str">
        <f t="shared" si="9"/>
        <v>หญิง</v>
      </c>
      <c r="G34" s="88" t="str">
        <f>input2!AF34</f>
        <v>0</v>
      </c>
      <c r="H34" s="85" t="str">
        <f t="shared" si="10"/>
        <v>เสี่ยง/มีปัญหา</v>
      </c>
      <c r="I34" s="90" t="str">
        <f>input2!AI34</f>
        <v>0</v>
      </c>
      <c r="J34" s="85" t="str">
        <f t="shared" si="11"/>
        <v>เสี่ยง/มีปัญหา</v>
      </c>
      <c r="K34" s="88" t="str">
        <f>input2!AM34</f>
        <v>0</v>
      </c>
      <c r="L34" s="85" t="str">
        <f t="shared" si="12"/>
        <v>เสี่ยง/มีปัญหา</v>
      </c>
      <c r="M34" s="90" t="str">
        <f>input2!AQ34</f>
        <v>0</v>
      </c>
      <c r="N34" s="85" t="str">
        <f t="shared" si="13"/>
        <v>เสี่ยง/มีปัญหา</v>
      </c>
      <c r="O34" s="88" t="str">
        <f>input2!AS34</f>
        <v>0</v>
      </c>
      <c r="P34" s="86" t="str">
        <f t="shared" si="14"/>
        <v>มีจุดแข็ง</v>
      </c>
      <c r="Q34" s="89">
        <f t="shared" si="15"/>
        <v>0</v>
      </c>
      <c r="R34" s="104" t="str">
        <f t="shared" si="16"/>
        <v>-</v>
      </c>
      <c r="S34" s="100" t="str">
        <f t="shared" si="17"/>
        <v>เสี่ยง/มีปัญหา</v>
      </c>
    </row>
    <row r="35" spans="1:19" ht="20.25">
      <c r="A35" s="109" t="s">
        <v>71</v>
      </c>
      <c r="B35" s="56">
        <f>input1!B35</f>
        <v>0</v>
      </c>
      <c r="C35" s="67">
        <f>input1!C35</f>
        <v>0</v>
      </c>
      <c r="D35" s="68">
        <f>input1!D35</f>
        <v>0</v>
      </c>
      <c r="E35" s="69">
        <f>input1!E35</f>
        <v>2</v>
      </c>
      <c r="F35" s="87" t="str">
        <f t="shared" si="9"/>
        <v>หญิง</v>
      </c>
      <c r="G35" s="88" t="str">
        <f>input2!AF35</f>
        <v>0</v>
      </c>
      <c r="H35" s="85" t="str">
        <f t="shared" si="10"/>
        <v>เสี่ยง/มีปัญหา</v>
      </c>
      <c r="I35" s="90" t="str">
        <f>input2!AI35</f>
        <v>0</v>
      </c>
      <c r="J35" s="85" t="str">
        <f t="shared" si="11"/>
        <v>เสี่ยง/มีปัญหา</v>
      </c>
      <c r="K35" s="88" t="str">
        <f>input2!AM35</f>
        <v>0</v>
      </c>
      <c r="L35" s="85" t="str">
        <f t="shared" si="12"/>
        <v>เสี่ยง/มีปัญหา</v>
      </c>
      <c r="M35" s="90" t="str">
        <f>input2!AQ35</f>
        <v>0</v>
      </c>
      <c r="N35" s="85" t="str">
        <f t="shared" si="13"/>
        <v>เสี่ยง/มีปัญหา</v>
      </c>
      <c r="O35" s="88" t="str">
        <f>input2!AS35</f>
        <v>0</v>
      </c>
      <c r="P35" s="86" t="str">
        <f t="shared" si="14"/>
        <v>มีจุดแข็ง</v>
      </c>
      <c r="Q35" s="89">
        <f t="shared" si="15"/>
        <v>0</v>
      </c>
      <c r="R35" s="104" t="str">
        <f t="shared" si="16"/>
        <v>-</v>
      </c>
      <c r="S35" s="100" t="str">
        <f t="shared" si="17"/>
        <v>เสี่ยง/มีปัญหา</v>
      </c>
    </row>
    <row r="36" spans="1:19" ht="20.25">
      <c r="A36" s="109" t="s">
        <v>72</v>
      </c>
      <c r="B36" s="56">
        <f>input1!B36</f>
        <v>0</v>
      </c>
      <c r="C36" s="67">
        <f>input1!C36</f>
        <v>0</v>
      </c>
      <c r="D36" s="68">
        <f>input1!D36</f>
        <v>0</v>
      </c>
      <c r="E36" s="69">
        <f>input1!E36</f>
        <v>2</v>
      </c>
      <c r="F36" s="87" t="str">
        <f t="shared" si="9"/>
        <v>หญิง</v>
      </c>
      <c r="G36" s="88" t="str">
        <f>input2!AF36</f>
        <v>0</v>
      </c>
      <c r="H36" s="85" t="str">
        <f t="shared" si="10"/>
        <v>เสี่ยง/มีปัญหา</v>
      </c>
      <c r="I36" s="90" t="str">
        <f>input2!AI36</f>
        <v>0</v>
      </c>
      <c r="J36" s="85" t="str">
        <f t="shared" si="11"/>
        <v>เสี่ยง/มีปัญหา</v>
      </c>
      <c r="K36" s="88" t="str">
        <f>input2!AM36</f>
        <v>0</v>
      </c>
      <c r="L36" s="85" t="str">
        <f t="shared" si="12"/>
        <v>เสี่ยง/มีปัญหา</v>
      </c>
      <c r="M36" s="90" t="str">
        <f>input2!AQ36</f>
        <v>0</v>
      </c>
      <c r="N36" s="85" t="str">
        <f t="shared" si="13"/>
        <v>เสี่ยง/มีปัญหา</v>
      </c>
      <c r="O36" s="88" t="str">
        <f>input2!AS36</f>
        <v>0</v>
      </c>
      <c r="P36" s="86" t="str">
        <f t="shared" si="14"/>
        <v>มีจุดแข็ง</v>
      </c>
      <c r="Q36" s="89">
        <f t="shared" si="15"/>
        <v>0</v>
      </c>
      <c r="R36" s="104" t="str">
        <f t="shared" si="16"/>
        <v>-</v>
      </c>
      <c r="S36" s="100" t="str">
        <f t="shared" si="17"/>
        <v>เสี่ยง/มีปัญหา</v>
      </c>
    </row>
    <row r="37" spans="1:19" ht="20.25">
      <c r="A37" s="109" t="s">
        <v>73</v>
      </c>
      <c r="B37" s="56">
        <f>input1!B37</f>
        <v>0</v>
      </c>
      <c r="C37" s="67">
        <f>input1!C37</f>
        <v>0</v>
      </c>
      <c r="D37" s="68">
        <f>input1!D37</f>
        <v>0</v>
      </c>
      <c r="E37" s="69">
        <f>input1!E37</f>
        <v>2</v>
      </c>
      <c r="F37" s="87" t="str">
        <f t="shared" si="9"/>
        <v>หญิง</v>
      </c>
      <c r="G37" s="88" t="str">
        <f>input2!AF37</f>
        <v>0</v>
      </c>
      <c r="H37" s="85" t="str">
        <f t="shared" si="10"/>
        <v>เสี่ยง/มีปัญหา</v>
      </c>
      <c r="I37" s="90" t="str">
        <f>input2!AI37</f>
        <v>0</v>
      </c>
      <c r="J37" s="85" t="str">
        <f t="shared" si="11"/>
        <v>เสี่ยง/มีปัญหา</v>
      </c>
      <c r="K37" s="88" t="str">
        <f>input2!AM37</f>
        <v>0</v>
      </c>
      <c r="L37" s="85" t="str">
        <f t="shared" si="12"/>
        <v>เสี่ยง/มีปัญหา</v>
      </c>
      <c r="M37" s="90" t="str">
        <f>input2!AQ37</f>
        <v>0</v>
      </c>
      <c r="N37" s="85" t="str">
        <f t="shared" si="13"/>
        <v>เสี่ยง/มีปัญหา</v>
      </c>
      <c r="O37" s="88" t="str">
        <f>input2!AS37</f>
        <v>0</v>
      </c>
      <c r="P37" s="86" t="str">
        <f t="shared" si="14"/>
        <v>มีจุดแข็ง</v>
      </c>
      <c r="Q37" s="89">
        <f t="shared" si="15"/>
        <v>0</v>
      </c>
      <c r="R37" s="104" t="str">
        <f t="shared" si="16"/>
        <v>-</v>
      </c>
      <c r="S37" s="100" t="str">
        <f t="shared" si="17"/>
        <v>เสี่ยง/มีปัญหา</v>
      </c>
    </row>
    <row r="38" spans="1:19" ht="20.25">
      <c r="A38" s="109" t="s">
        <v>74</v>
      </c>
      <c r="B38" s="56">
        <f>input1!B38</f>
        <v>0</v>
      </c>
      <c r="C38" s="67">
        <f>input1!C38</f>
        <v>0</v>
      </c>
      <c r="D38" s="68">
        <f>input1!D38</f>
        <v>0</v>
      </c>
      <c r="E38" s="69">
        <f>input1!E38</f>
        <v>2</v>
      </c>
      <c r="F38" s="87" t="str">
        <f t="shared" si="9"/>
        <v>หญิง</v>
      </c>
      <c r="G38" s="88" t="str">
        <f>input2!AF38</f>
        <v>0</v>
      </c>
      <c r="H38" s="85" t="str">
        <f t="shared" si="10"/>
        <v>เสี่ยง/มีปัญหา</v>
      </c>
      <c r="I38" s="90" t="str">
        <f>input2!AI38</f>
        <v>0</v>
      </c>
      <c r="J38" s="85" t="str">
        <f t="shared" si="11"/>
        <v>เสี่ยง/มีปัญหา</v>
      </c>
      <c r="K38" s="88" t="str">
        <f>input2!AM38</f>
        <v>0</v>
      </c>
      <c r="L38" s="85" t="str">
        <f t="shared" si="12"/>
        <v>เสี่ยง/มีปัญหา</v>
      </c>
      <c r="M38" s="90" t="str">
        <f>input2!AQ38</f>
        <v>0</v>
      </c>
      <c r="N38" s="85" t="str">
        <f t="shared" si="13"/>
        <v>เสี่ยง/มีปัญหา</v>
      </c>
      <c r="O38" s="88" t="str">
        <f>input2!AS38</f>
        <v>0</v>
      </c>
      <c r="P38" s="86" t="str">
        <f t="shared" si="14"/>
        <v>มีจุดแข็ง</v>
      </c>
      <c r="Q38" s="89">
        <f t="shared" si="15"/>
        <v>0</v>
      </c>
      <c r="R38" s="104" t="str">
        <f t="shared" si="16"/>
        <v>-</v>
      </c>
      <c r="S38" s="100" t="str">
        <f t="shared" si="17"/>
        <v>เสี่ยง/มีปัญหา</v>
      </c>
    </row>
    <row r="39" spans="1:19" ht="20.25">
      <c r="A39" s="109" t="s">
        <v>75</v>
      </c>
      <c r="B39" s="56">
        <f>input1!B39</f>
        <v>0</v>
      </c>
      <c r="C39" s="67">
        <f>input1!C39</f>
        <v>0</v>
      </c>
      <c r="D39" s="68">
        <f>input1!D39</f>
        <v>0</v>
      </c>
      <c r="E39" s="69">
        <f>input1!E39</f>
        <v>2</v>
      </c>
      <c r="F39" s="87" t="str">
        <f t="shared" si="9"/>
        <v>หญิง</v>
      </c>
      <c r="G39" s="88" t="str">
        <f>input2!AF39</f>
        <v>0</v>
      </c>
      <c r="H39" s="85" t="str">
        <f t="shared" si="10"/>
        <v>เสี่ยง/มีปัญหา</v>
      </c>
      <c r="I39" s="90" t="str">
        <f>input2!AI39</f>
        <v>0</v>
      </c>
      <c r="J39" s="85" t="str">
        <f t="shared" si="11"/>
        <v>เสี่ยง/มีปัญหา</v>
      </c>
      <c r="K39" s="88" t="str">
        <f>input2!AM39</f>
        <v>0</v>
      </c>
      <c r="L39" s="85" t="str">
        <f t="shared" si="12"/>
        <v>เสี่ยง/มีปัญหา</v>
      </c>
      <c r="M39" s="90" t="str">
        <f>input2!AQ39</f>
        <v>0</v>
      </c>
      <c r="N39" s="85" t="str">
        <f t="shared" si="13"/>
        <v>เสี่ยง/มีปัญหา</v>
      </c>
      <c r="O39" s="88" t="str">
        <f>input2!AS39</f>
        <v>0</v>
      </c>
      <c r="P39" s="86" t="str">
        <f t="shared" si="14"/>
        <v>มีจุดแข็ง</v>
      </c>
      <c r="Q39" s="89">
        <f t="shared" si="15"/>
        <v>0</v>
      </c>
      <c r="R39" s="104" t="str">
        <f t="shared" si="16"/>
        <v>-</v>
      </c>
      <c r="S39" s="100" t="str">
        <f t="shared" si="17"/>
        <v>เสี่ยง/มีปัญหา</v>
      </c>
    </row>
    <row r="40" spans="1:19" ht="20.25">
      <c r="A40" s="109" t="s">
        <v>76</v>
      </c>
      <c r="B40" s="56">
        <f>input1!B40</f>
        <v>0</v>
      </c>
      <c r="C40" s="67">
        <f>input1!C40</f>
        <v>0</v>
      </c>
      <c r="D40" s="68">
        <f>input1!D40</f>
        <v>0</v>
      </c>
      <c r="E40" s="69">
        <f>input1!E40</f>
        <v>2</v>
      </c>
      <c r="F40" s="87" t="str">
        <f t="shared" si="9"/>
        <v>หญิง</v>
      </c>
      <c r="G40" s="88" t="str">
        <f>input2!AF40</f>
        <v>0</v>
      </c>
      <c r="H40" s="85" t="str">
        <f t="shared" si="10"/>
        <v>เสี่ยง/มีปัญหา</v>
      </c>
      <c r="I40" s="90" t="str">
        <f>input2!AI40</f>
        <v>0</v>
      </c>
      <c r="J40" s="85" t="str">
        <f t="shared" si="11"/>
        <v>เสี่ยง/มีปัญหา</v>
      </c>
      <c r="K40" s="88" t="str">
        <f>input2!AM40</f>
        <v>0</v>
      </c>
      <c r="L40" s="85" t="str">
        <f t="shared" si="12"/>
        <v>เสี่ยง/มีปัญหา</v>
      </c>
      <c r="M40" s="90" t="str">
        <f>input2!AQ40</f>
        <v>0</v>
      </c>
      <c r="N40" s="85" t="str">
        <f t="shared" si="13"/>
        <v>เสี่ยง/มีปัญหา</v>
      </c>
      <c r="O40" s="88" t="str">
        <f>input2!AS40</f>
        <v>0</v>
      </c>
      <c r="P40" s="86" t="str">
        <f t="shared" si="14"/>
        <v>มีจุดแข็ง</v>
      </c>
      <c r="Q40" s="89">
        <f t="shared" si="15"/>
        <v>0</v>
      </c>
      <c r="R40" s="104" t="str">
        <f t="shared" si="16"/>
        <v>-</v>
      </c>
      <c r="S40" s="100" t="str">
        <f t="shared" si="17"/>
        <v>เสี่ยง/มีปัญหา</v>
      </c>
    </row>
    <row r="41" spans="1:19" ht="20.25">
      <c r="A41" s="109" t="s">
        <v>77</v>
      </c>
      <c r="B41" s="56">
        <f>input1!B41</f>
        <v>0</v>
      </c>
      <c r="C41" s="67">
        <f>input1!C41</f>
        <v>0</v>
      </c>
      <c r="D41" s="68">
        <f>input1!D41</f>
        <v>0</v>
      </c>
      <c r="E41" s="69">
        <f>input1!E41</f>
        <v>2</v>
      </c>
      <c r="F41" s="87" t="str">
        <f t="shared" si="9"/>
        <v>หญิง</v>
      </c>
      <c r="G41" s="88" t="str">
        <f>input2!AF41</f>
        <v>0</v>
      </c>
      <c r="H41" s="85" t="str">
        <f t="shared" si="10"/>
        <v>เสี่ยง/มีปัญหา</v>
      </c>
      <c r="I41" s="90" t="str">
        <f>input2!AI41</f>
        <v>0</v>
      </c>
      <c r="J41" s="85" t="str">
        <f t="shared" si="11"/>
        <v>เสี่ยง/มีปัญหา</v>
      </c>
      <c r="K41" s="88" t="str">
        <f>input2!AM41</f>
        <v>0</v>
      </c>
      <c r="L41" s="85" t="str">
        <f t="shared" si="12"/>
        <v>เสี่ยง/มีปัญหา</v>
      </c>
      <c r="M41" s="90" t="str">
        <f>input2!AQ41</f>
        <v>0</v>
      </c>
      <c r="N41" s="85" t="str">
        <f t="shared" si="13"/>
        <v>เสี่ยง/มีปัญหา</v>
      </c>
      <c r="O41" s="88" t="str">
        <f>input2!AS41</f>
        <v>0</v>
      </c>
      <c r="P41" s="86" t="str">
        <f t="shared" si="14"/>
        <v>มีจุดแข็ง</v>
      </c>
      <c r="Q41" s="89">
        <f t="shared" si="15"/>
        <v>0</v>
      </c>
      <c r="R41" s="104" t="str">
        <f t="shared" si="16"/>
        <v>-</v>
      </c>
      <c r="S41" s="100" t="str">
        <f t="shared" si="17"/>
        <v>เสี่ยง/มีปัญหา</v>
      </c>
    </row>
    <row r="42" spans="1:19" ht="20.25">
      <c r="A42" s="109" t="s">
        <v>78</v>
      </c>
      <c r="B42" s="56">
        <f>input1!B42</f>
        <v>0</v>
      </c>
      <c r="C42" s="67">
        <f>input1!C42</f>
        <v>0</v>
      </c>
      <c r="D42" s="68">
        <f>input1!D42</f>
        <v>0</v>
      </c>
      <c r="E42" s="69">
        <f>input1!E42</f>
        <v>2</v>
      </c>
      <c r="F42" s="87" t="str">
        <f t="shared" si="9"/>
        <v>หญิง</v>
      </c>
      <c r="G42" s="88" t="str">
        <f>input2!AF42</f>
        <v>0</v>
      </c>
      <c r="H42" s="85" t="str">
        <f t="shared" si="10"/>
        <v>เสี่ยง/มีปัญหา</v>
      </c>
      <c r="I42" s="90" t="str">
        <f>input2!AI42</f>
        <v>0</v>
      </c>
      <c r="J42" s="85" t="str">
        <f t="shared" si="11"/>
        <v>เสี่ยง/มีปัญหา</v>
      </c>
      <c r="K42" s="88" t="str">
        <f>input2!AM42</f>
        <v>0</v>
      </c>
      <c r="L42" s="85" t="str">
        <f t="shared" si="12"/>
        <v>เสี่ยง/มีปัญหา</v>
      </c>
      <c r="M42" s="90" t="str">
        <f>input2!AQ42</f>
        <v>0</v>
      </c>
      <c r="N42" s="85" t="str">
        <f t="shared" si="13"/>
        <v>เสี่ยง/มีปัญหา</v>
      </c>
      <c r="O42" s="88" t="str">
        <f>input2!AS42</f>
        <v>0</v>
      </c>
      <c r="P42" s="86" t="str">
        <f t="shared" si="14"/>
        <v>มีจุดแข็ง</v>
      </c>
      <c r="Q42" s="89">
        <f t="shared" si="15"/>
        <v>0</v>
      </c>
      <c r="R42" s="104" t="str">
        <f t="shared" si="16"/>
        <v>-</v>
      </c>
      <c r="S42" s="100" t="str">
        <f t="shared" si="17"/>
        <v>เสี่ยง/มีปัญหา</v>
      </c>
    </row>
    <row r="43" spans="1:19" ht="20.25">
      <c r="A43" s="109" t="s">
        <v>79</v>
      </c>
      <c r="B43" s="56">
        <f>input1!B43</f>
        <v>0</v>
      </c>
      <c r="C43" s="67">
        <f>input1!C43</f>
        <v>0</v>
      </c>
      <c r="D43" s="68">
        <f>input1!D43</f>
        <v>0</v>
      </c>
      <c r="E43" s="69">
        <f>input1!E43</f>
        <v>2</v>
      </c>
      <c r="F43" s="87" t="str">
        <f t="shared" si="9"/>
        <v>หญิง</v>
      </c>
      <c r="G43" s="88" t="str">
        <f>input2!AF43</f>
        <v>0</v>
      </c>
      <c r="H43" s="85" t="str">
        <f t="shared" si="10"/>
        <v>เสี่ยง/มีปัญหา</v>
      </c>
      <c r="I43" s="90" t="str">
        <f>input2!AI43</f>
        <v>0</v>
      </c>
      <c r="J43" s="85" t="str">
        <f t="shared" si="11"/>
        <v>เสี่ยง/มีปัญหา</v>
      </c>
      <c r="K43" s="88" t="str">
        <f>input2!AM43</f>
        <v>0</v>
      </c>
      <c r="L43" s="85" t="str">
        <f t="shared" si="12"/>
        <v>เสี่ยง/มีปัญหา</v>
      </c>
      <c r="M43" s="90" t="str">
        <f>input2!AQ43</f>
        <v>0</v>
      </c>
      <c r="N43" s="85" t="str">
        <f t="shared" si="13"/>
        <v>เสี่ยง/มีปัญหา</v>
      </c>
      <c r="O43" s="88" t="str">
        <f>input2!AS43</f>
        <v>0</v>
      </c>
      <c r="P43" s="86" t="str">
        <f t="shared" si="14"/>
        <v>มีจุดแข็ง</v>
      </c>
      <c r="Q43" s="89">
        <f t="shared" si="15"/>
        <v>0</v>
      </c>
      <c r="R43" s="104" t="str">
        <f t="shared" si="16"/>
        <v>-</v>
      </c>
      <c r="S43" s="100" t="str">
        <f t="shared" si="17"/>
        <v>เสี่ยง/มีปัญหา</v>
      </c>
    </row>
    <row r="44" spans="1:19" ht="20.25">
      <c r="A44" s="109" t="s">
        <v>80</v>
      </c>
      <c r="B44" s="56">
        <f>input1!B44</f>
        <v>0</v>
      </c>
      <c r="C44" s="67">
        <f>input1!C44</f>
        <v>0</v>
      </c>
      <c r="D44" s="68">
        <f>input1!D44</f>
        <v>0</v>
      </c>
      <c r="E44" s="69">
        <f>input1!E44</f>
        <v>2</v>
      </c>
      <c r="F44" s="87" t="str">
        <f t="shared" si="9"/>
        <v>หญิง</v>
      </c>
      <c r="G44" s="88" t="str">
        <f>input2!AF44</f>
        <v>0</v>
      </c>
      <c r="H44" s="85" t="str">
        <f t="shared" si="10"/>
        <v>เสี่ยง/มีปัญหา</v>
      </c>
      <c r="I44" s="90" t="str">
        <f>input2!AI44</f>
        <v>0</v>
      </c>
      <c r="J44" s="85" t="str">
        <f t="shared" si="11"/>
        <v>เสี่ยง/มีปัญหา</v>
      </c>
      <c r="K44" s="88" t="str">
        <f>input2!AM44</f>
        <v>0</v>
      </c>
      <c r="L44" s="85" t="str">
        <f t="shared" si="12"/>
        <v>เสี่ยง/มีปัญหา</v>
      </c>
      <c r="M44" s="90" t="str">
        <f>input2!AQ44</f>
        <v>0</v>
      </c>
      <c r="N44" s="85" t="str">
        <f t="shared" si="13"/>
        <v>เสี่ยง/มีปัญหา</v>
      </c>
      <c r="O44" s="88" t="str">
        <f>input2!AS44</f>
        <v>0</v>
      </c>
      <c r="P44" s="86" t="str">
        <f t="shared" si="14"/>
        <v>มีจุดแข็ง</v>
      </c>
      <c r="Q44" s="89">
        <f t="shared" si="15"/>
        <v>0</v>
      </c>
      <c r="R44" s="104" t="str">
        <f t="shared" si="16"/>
        <v>-</v>
      </c>
      <c r="S44" s="100" t="str">
        <f t="shared" si="17"/>
        <v>เสี่ยง/มีปัญหา</v>
      </c>
    </row>
    <row r="45" spans="1:19" ht="20.25">
      <c r="A45" s="109" t="s">
        <v>81</v>
      </c>
      <c r="B45" s="56">
        <f>input1!B45</f>
        <v>0</v>
      </c>
      <c r="C45" s="67">
        <f>input1!C45</f>
        <v>0</v>
      </c>
      <c r="D45" s="68">
        <f>input1!D45</f>
        <v>0</v>
      </c>
      <c r="E45" s="69">
        <f>input1!E45</f>
        <v>2</v>
      </c>
      <c r="F45" s="87" t="str">
        <f aca="true" t="shared" si="18" ref="F45:F54">IF(E45=1,"ชาย",IF(E45=2,"หญิง","-"))</f>
        <v>หญิง</v>
      </c>
      <c r="G45" s="88" t="str">
        <f>input2!AF45</f>
        <v>0</v>
      </c>
      <c r="H45" s="85" t="str">
        <f aca="true" t="shared" si="19" ref="H45:H54">IF(G45&gt;10,"เสี่ยง/มีปัญหา","ปกติ")</f>
        <v>เสี่ยง/มีปัญหา</v>
      </c>
      <c r="I45" s="90" t="str">
        <f>input2!AI45</f>
        <v>0</v>
      </c>
      <c r="J45" s="85" t="str">
        <f aca="true" t="shared" si="20" ref="J45:J54">IF(I45&gt;9,"เสี่ยง/มีปัญหา","ปกติ")</f>
        <v>เสี่ยง/มีปัญหา</v>
      </c>
      <c r="K45" s="88" t="str">
        <f>input2!AM45</f>
        <v>0</v>
      </c>
      <c r="L45" s="85" t="str">
        <f aca="true" t="shared" si="21" ref="L45:L54">IF(K45&gt;10,"เสี่ยง/มีปัญหา","ปกติ")</f>
        <v>เสี่ยง/มีปัญหา</v>
      </c>
      <c r="M45" s="90" t="str">
        <f>input2!AQ45</f>
        <v>0</v>
      </c>
      <c r="N45" s="85" t="str">
        <f aca="true" t="shared" si="22" ref="N45:N54">IF(M45&gt;9,"เสี่ยง/มีปัญหา","ปกติ")</f>
        <v>เสี่ยง/มีปัญหา</v>
      </c>
      <c r="O45" s="88" t="str">
        <f>input2!AS45</f>
        <v>0</v>
      </c>
      <c r="P45" s="86" t="str">
        <f aca="true" t="shared" si="23" ref="P45:P54">IF(O45&gt;10,"มีจุดแข็ง","ไม่มีจุดแข็ง")</f>
        <v>มีจุดแข็ง</v>
      </c>
      <c r="Q45" s="89">
        <f aca="true" t="shared" si="24" ref="Q45:Q54">G45+I45+K45+M45+O45</f>
        <v>0</v>
      </c>
      <c r="R45" s="104" t="str">
        <f aca="true" t="shared" si="25" ref="R45:R54">IF(Q45&lt;1,"-",Q45)</f>
        <v>-</v>
      </c>
      <c r="S45" s="100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09" t="s">
        <v>82</v>
      </c>
      <c r="B46" s="56">
        <f>input1!B46</f>
        <v>0</v>
      </c>
      <c r="C46" s="67">
        <f>input1!C46</f>
        <v>0</v>
      </c>
      <c r="D46" s="68">
        <f>input1!D46</f>
        <v>0</v>
      </c>
      <c r="E46" s="69">
        <f>input1!E46</f>
        <v>2</v>
      </c>
      <c r="F46" s="87" t="str">
        <f t="shared" si="18"/>
        <v>หญิง</v>
      </c>
      <c r="G46" s="88" t="str">
        <f>input2!AF46</f>
        <v>0</v>
      </c>
      <c r="H46" s="85" t="str">
        <f t="shared" si="19"/>
        <v>เสี่ยง/มีปัญหา</v>
      </c>
      <c r="I46" s="90" t="str">
        <f>input2!AI46</f>
        <v>0</v>
      </c>
      <c r="J46" s="85" t="str">
        <f t="shared" si="20"/>
        <v>เสี่ยง/มีปัญหา</v>
      </c>
      <c r="K46" s="88" t="str">
        <f>input2!AM46</f>
        <v>0</v>
      </c>
      <c r="L46" s="85" t="str">
        <f t="shared" si="21"/>
        <v>เสี่ยง/มีปัญหา</v>
      </c>
      <c r="M46" s="90" t="str">
        <f>input2!AQ46</f>
        <v>0</v>
      </c>
      <c r="N46" s="85" t="str">
        <f t="shared" si="22"/>
        <v>เสี่ยง/มีปัญหา</v>
      </c>
      <c r="O46" s="88" t="str">
        <f>input2!AS46</f>
        <v>0</v>
      </c>
      <c r="P46" s="86" t="str">
        <f t="shared" si="23"/>
        <v>มีจุดแข็ง</v>
      </c>
      <c r="Q46" s="89">
        <f t="shared" si="24"/>
        <v>0</v>
      </c>
      <c r="R46" s="104" t="str">
        <f t="shared" si="25"/>
        <v>-</v>
      </c>
      <c r="S46" s="100" t="str">
        <f t="shared" si="26"/>
        <v>เสี่ยง/มีปัญหา</v>
      </c>
    </row>
    <row r="47" spans="1:19" ht="20.25">
      <c r="A47" s="109" t="s">
        <v>83</v>
      </c>
      <c r="B47" s="56">
        <f>input1!B47</f>
        <v>0</v>
      </c>
      <c r="C47" s="67">
        <f>input1!C47</f>
        <v>0</v>
      </c>
      <c r="D47" s="68">
        <f>input1!D47</f>
        <v>0</v>
      </c>
      <c r="E47" s="69">
        <f>input1!E47</f>
        <v>2</v>
      </c>
      <c r="F47" s="87" t="str">
        <f t="shared" si="18"/>
        <v>หญิง</v>
      </c>
      <c r="G47" s="88" t="str">
        <f>input2!AF47</f>
        <v>0</v>
      </c>
      <c r="H47" s="85" t="str">
        <f t="shared" si="19"/>
        <v>เสี่ยง/มีปัญหา</v>
      </c>
      <c r="I47" s="90" t="str">
        <f>input2!AI47</f>
        <v>0</v>
      </c>
      <c r="J47" s="85" t="str">
        <f t="shared" si="20"/>
        <v>เสี่ยง/มีปัญหา</v>
      </c>
      <c r="K47" s="88" t="str">
        <f>input2!AM47</f>
        <v>0</v>
      </c>
      <c r="L47" s="85" t="str">
        <f t="shared" si="21"/>
        <v>เสี่ยง/มีปัญหา</v>
      </c>
      <c r="M47" s="90" t="str">
        <f>input2!AQ47</f>
        <v>0</v>
      </c>
      <c r="N47" s="85" t="str">
        <f t="shared" si="22"/>
        <v>เสี่ยง/มีปัญหา</v>
      </c>
      <c r="O47" s="88" t="str">
        <f>input2!AS47</f>
        <v>0</v>
      </c>
      <c r="P47" s="86" t="str">
        <f t="shared" si="23"/>
        <v>มีจุดแข็ง</v>
      </c>
      <c r="Q47" s="89">
        <f t="shared" si="24"/>
        <v>0</v>
      </c>
      <c r="R47" s="104" t="str">
        <f t="shared" si="25"/>
        <v>-</v>
      </c>
      <c r="S47" s="100" t="str">
        <f t="shared" si="26"/>
        <v>เสี่ยง/มีปัญหา</v>
      </c>
    </row>
    <row r="48" spans="1:19" ht="20.25">
      <c r="A48" s="109" t="s">
        <v>84</v>
      </c>
      <c r="B48" s="56">
        <f>input1!B48</f>
        <v>0</v>
      </c>
      <c r="C48" s="67">
        <f>input1!C48</f>
        <v>0</v>
      </c>
      <c r="D48" s="68">
        <f>input1!D48</f>
        <v>0</v>
      </c>
      <c r="E48" s="69">
        <f>input1!E48</f>
        <v>2</v>
      </c>
      <c r="F48" s="87" t="str">
        <f t="shared" si="18"/>
        <v>หญิง</v>
      </c>
      <c r="G48" s="88" t="str">
        <f>input2!AF48</f>
        <v>0</v>
      </c>
      <c r="H48" s="85" t="str">
        <f t="shared" si="19"/>
        <v>เสี่ยง/มีปัญหา</v>
      </c>
      <c r="I48" s="90" t="str">
        <f>input2!AI48</f>
        <v>0</v>
      </c>
      <c r="J48" s="85" t="str">
        <f t="shared" si="20"/>
        <v>เสี่ยง/มีปัญหา</v>
      </c>
      <c r="K48" s="88" t="str">
        <f>input2!AM48</f>
        <v>0</v>
      </c>
      <c r="L48" s="85" t="str">
        <f t="shared" si="21"/>
        <v>เสี่ยง/มีปัญหา</v>
      </c>
      <c r="M48" s="90" t="str">
        <f>input2!AQ48</f>
        <v>0</v>
      </c>
      <c r="N48" s="85" t="str">
        <f t="shared" si="22"/>
        <v>เสี่ยง/มีปัญหา</v>
      </c>
      <c r="O48" s="88" t="str">
        <f>input2!AS48</f>
        <v>0</v>
      </c>
      <c r="P48" s="86" t="str">
        <f t="shared" si="23"/>
        <v>มีจุดแข็ง</v>
      </c>
      <c r="Q48" s="89">
        <f t="shared" si="24"/>
        <v>0</v>
      </c>
      <c r="R48" s="104" t="str">
        <f t="shared" si="25"/>
        <v>-</v>
      </c>
      <c r="S48" s="100" t="str">
        <f t="shared" si="26"/>
        <v>เสี่ยง/มีปัญหา</v>
      </c>
    </row>
    <row r="49" spans="1:19" ht="20.25">
      <c r="A49" s="109" t="s">
        <v>85</v>
      </c>
      <c r="B49" s="56">
        <f>input1!B49</f>
        <v>0</v>
      </c>
      <c r="C49" s="67">
        <f>input1!C49</f>
        <v>0</v>
      </c>
      <c r="D49" s="68">
        <f>input1!D49</f>
        <v>0</v>
      </c>
      <c r="E49" s="69">
        <f>input1!E49</f>
        <v>2</v>
      </c>
      <c r="F49" s="87" t="str">
        <f t="shared" si="18"/>
        <v>หญิง</v>
      </c>
      <c r="G49" s="88" t="str">
        <f>input2!AF49</f>
        <v>0</v>
      </c>
      <c r="H49" s="85" t="str">
        <f t="shared" si="19"/>
        <v>เสี่ยง/มีปัญหา</v>
      </c>
      <c r="I49" s="90" t="str">
        <f>input2!AI49</f>
        <v>0</v>
      </c>
      <c r="J49" s="85" t="str">
        <f t="shared" si="20"/>
        <v>เสี่ยง/มีปัญหา</v>
      </c>
      <c r="K49" s="88" t="str">
        <f>input2!AM49</f>
        <v>0</v>
      </c>
      <c r="L49" s="85" t="str">
        <f t="shared" si="21"/>
        <v>เสี่ยง/มีปัญหา</v>
      </c>
      <c r="M49" s="90" t="str">
        <f>input2!AQ49</f>
        <v>0</v>
      </c>
      <c r="N49" s="85" t="str">
        <f t="shared" si="22"/>
        <v>เสี่ยง/มีปัญหา</v>
      </c>
      <c r="O49" s="88" t="str">
        <f>input2!AS49</f>
        <v>0</v>
      </c>
      <c r="P49" s="86" t="str">
        <f t="shared" si="23"/>
        <v>มีจุดแข็ง</v>
      </c>
      <c r="Q49" s="89">
        <f t="shared" si="24"/>
        <v>0</v>
      </c>
      <c r="R49" s="104" t="str">
        <f t="shared" si="25"/>
        <v>-</v>
      </c>
      <c r="S49" s="100" t="str">
        <f t="shared" si="26"/>
        <v>เสี่ยง/มีปัญหา</v>
      </c>
    </row>
    <row r="50" spans="1:19" ht="20.25">
      <c r="A50" s="109" t="s">
        <v>86</v>
      </c>
      <c r="B50" s="56">
        <f>input1!B50</f>
        <v>0</v>
      </c>
      <c r="C50" s="67">
        <f>input1!C50</f>
        <v>0</v>
      </c>
      <c r="D50" s="68">
        <f>input1!D50</f>
        <v>0</v>
      </c>
      <c r="E50" s="69">
        <f>input1!E50</f>
        <v>2</v>
      </c>
      <c r="F50" s="87" t="str">
        <f t="shared" si="18"/>
        <v>หญิง</v>
      </c>
      <c r="G50" s="88" t="str">
        <f>input2!AF50</f>
        <v>0</v>
      </c>
      <c r="H50" s="85" t="str">
        <f t="shared" si="19"/>
        <v>เสี่ยง/มีปัญหา</v>
      </c>
      <c r="I50" s="90" t="str">
        <f>input2!AI50</f>
        <v>0</v>
      </c>
      <c r="J50" s="85" t="str">
        <f t="shared" si="20"/>
        <v>เสี่ยง/มีปัญหา</v>
      </c>
      <c r="K50" s="88" t="str">
        <f>input2!AM50</f>
        <v>0</v>
      </c>
      <c r="L50" s="85" t="str">
        <f t="shared" si="21"/>
        <v>เสี่ยง/มีปัญหา</v>
      </c>
      <c r="M50" s="90" t="str">
        <f>input2!AQ50</f>
        <v>0</v>
      </c>
      <c r="N50" s="85" t="str">
        <f t="shared" si="22"/>
        <v>เสี่ยง/มีปัญหา</v>
      </c>
      <c r="O50" s="88" t="str">
        <f>input2!AS50</f>
        <v>0</v>
      </c>
      <c r="P50" s="86" t="str">
        <f t="shared" si="23"/>
        <v>มีจุดแข็ง</v>
      </c>
      <c r="Q50" s="89">
        <f t="shared" si="24"/>
        <v>0</v>
      </c>
      <c r="R50" s="104" t="str">
        <f t="shared" si="25"/>
        <v>-</v>
      </c>
      <c r="S50" s="100" t="str">
        <f t="shared" si="26"/>
        <v>เสี่ยง/มีปัญหา</v>
      </c>
    </row>
    <row r="51" spans="1:19" ht="20.25">
      <c r="A51" s="109" t="s">
        <v>87</v>
      </c>
      <c r="B51" s="56">
        <f>input1!B51</f>
        <v>0</v>
      </c>
      <c r="C51" s="67">
        <f>input1!C51</f>
        <v>0</v>
      </c>
      <c r="D51" s="68">
        <f>input1!D51</f>
        <v>0</v>
      </c>
      <c r="E51" s="69">
        <f>input1!E51</f>
        <v>2</v>
      </c>
      <c r="F51" s="87" t="str">
        <f t="shared" si="18"/>
        <v>หญิง</v>
      </c>
      <c r="G51" s="88" t="str">
        <f>input2!AF51</f>
        <v>0</v>
      </c>
      <c r="H51" s="85" t="str">
        <f t="shared" si="19"/>
        <v>เสี่ยง/มีปัญหา</v>
      </c>
      <c r="I51" s="90" t="str">
        <f>input2!AI51</f>
        <v>0</v>
      </c>
      <c r="J51" s="85" t="str">
        <f t="shared" si="20"/>
        <v>เสี่ยง/มีปัญหา</v>
      </c>
      <c r="K51" s="88" t="str">
        <f>input2!AM51</f>
        <v>0</v>
      </c>
      <c r="L51" s="85" t="str">
        <f t="shared" si="21"/>
        <v>เสี่ยง/มีปัญหา</v>
      </c>
      <c r="M51" s="90" t="str">
        <f>input2!AQ51</f>
        <v>0</v>
      </c>
      <c r="N51" s="85" t="str">
        <f t="shared" si="22"/>
        <v>เสี่ยง/มีปัญหา</v>
      </c>
      <c r="O51" s="88" t="str">
        <f>input2!AS51</f>
        <v>0</v>
      </c>
      <c r="P51" s="86" t="str">
        <f t="shared" si="23"/>
        <v>มีจุดแข็ง</v>
      </c>
      <c r="Q51" s="89">
        <f t="shared" si="24"/>
        <v>0</v>
      </c>
      <c r="R51" s="104" t="str">
        <f t="shared" si="25"/>
        <v>-</v>
      </c>
      <c r="S51" s="100" t="str">
        <f t="shared" si="26"/>
        <v>เสี่ยง/มีปัญหา</v>
      </c>
    </row>
    <row r="52" spans="1:19" ht="20.25">
      <c r="A52" s="109" t="s">
        <v>88</v>
      </c>
      <c r="B52" s="56">
        <f>input1!B52</f>
        <v>0</v>
      </c>
      <c r="C52" s="67">
        <f>input1!C52</f>
        <v>0</v>
      </c>
      <c r="D52" s="68">
        <f>input1!D52</f>
        <v>0</v>
      </c>
      <c r="E52" s="69">
        <f>input1!E52</f>
        <v>2</v>
      </c>
      <c r="F52" s="87" t="str">
        <f t="shared" si="18"/>
        <v>หญิง</v>
      </c>
      <c r="G52" s="88" t="str">
        <f>input2!AF52</f>
        <v>0</v>
      </c>
      <c r="H52" s="85" t="str">
        <f t="shared" si="19"/>
        <v>เสี่ยง/มีปัญหา</v>
      </c>
      <c r="I52" s="90" t="str">
        <f>input2!AI52</f>
        <v>0</v>
      </c>
      <c r="J52" s="85" t="str">
        <f t="shared" si="20"/>
        <v>เสี่ยง/มีปัญหา</v>
      </c>
      <c r="K52" s="88" t="str">
        <f>input2!AM52</f>
        <v>0</v>
      </c>
      <c r="L52" s="85" t="str">
        <f t="shared" si="21"/>
        <v>เสี่ยง/มีปัญหา</v>
      </c>
      <c r="M52" s="90" t="str">
        <f>input2!AQ52</f>
        <v>0</v>
      </c>
      <c r="N52" s="85" t="str">
        <f t="shared" si="22"/>
        <v>เสี่ยง/มีปัญหา</v>
      </c>
      <c r="O52" s="88" t="str">
        <f>input2!AS52</f>
        <v>0</v>
      </c>
      <c r="P52" s="86" t="str">
        <f t="shared" si="23"/>
        <v>มีจุดแข็ง</v>
      </c>
      <c r="Q52" s="89">
        <f t="shared" si="24"/>
        <v>0</v>
      </c>
      <c r="R52" s="104" t="str">
        <f t="shared" si="25"/>
        <v>-</v>
      </c>
      <c r="S52" s="100" t="str">
        <f t="shared" si="26"/>
        <v>เสี่ยง/มีปัญหา</v>
      </c>
    </row>
    <row r="53" spans="1:19" ht="20.25">
      <c r="A53" s="109" t="s">
        <v>89</v>
      </c>
      <c r="B53" s="56">
        <f>input1!B53</f>
        <v>0</v>
      </c>
      <c r="C53" s="67">
        <f>input1!C53</f>
        <v>0</v>
      </c>
      <c r="D53" s="68">
        <f>input1!D53</f>
        <v>0</v>
      </c>
      <c r="E53" s="69">
        <f>input1!E53</f>
        <v>2</v>
      </c>
      <c r="F53" s="87" t="str">
        <f t="shared" si="18"/>
        <v>หญิง</v>
      </c>
      <c r="G53" s="88" t="str">
        <f>input2!AF53</f>
        <v>0</v>
      </c>
      <c r="H53" s="85" t="str">
        <f t="shared" si="19"/>
        <v>เสี่ยง/มีปัญหา</v>
      </c>
      <c r="I53" s="90" t="str">
        <f>input2!AI53</f>
        <v>0</v>
      </c>
      <c r="J53" s="85" t="str">
        <f t="shared" si="20"/>
        <v>เสี่ยง/มีปัญหา</v>
      </c>
      <c r="K53" s="88" t="str">
        <f>input2!AM53</f>
        <v>0</v>
      </c>
      <c r="L53" s="85" t="str">
        <f t="shared" si="21"/>
        <v>เสี่ยง/มีปัญหา</v>
      </c>
      <c r="M53" s="90" t="str">
        <f>input2!AQ53</f>
        <v>0</v>
      </c>
      <c r="N53" s="85" t="str">
        <f t="shared" si="22"/>
        <v>เสี่ยง/มีปัญหา</v>
      </c>
      <c r="O53" s="88" t="str">
        <f>input2!AS53</f>
        <v>0</v>
      </c>
      <c r="P53" s="86" t="str">
        <f t="shared" si="23"/>
        <v>มีจุดแข็ง</v>
      </c>
      <c r="Q53" s="89">
        <f t="shared" si="24"/>
        <v>0</v>
      </c>
      <c r="R53" s="104" t="str">
        <f t="shared" si="25"/>
        <v>-</v>
      </c>
      <c r="S53" s="100" t="str">
        <f t="shared" si="26"/>
        <v>เสี่ยง/มีปัญหา</v>
      </c>
    </row>
    <row r="54" spans="1:19" ht="20.25">
      <c r="A54" s="109" t="s">
        <v>90</v>
      </c>
      <c r="B54" s="56">
        <f>input1!B54</f>
        <v>0</v>
      </c>
      <c r="C54" s="67">
        <f>input1!C54</f>
        <v>0</v>
      </c>
      <c r="D54" s="68">
        <f>input1!D54</f>
        <v>0</v>
      </c>
      <c r="E54" s="69">
        <f>input1!E54</f>
        <v>2</v>
      </c>
      <c r="F54" s="87" t="str">
        <f t="shared" si="18"/>
        <v>หญิง</v>
      </c>
      <c r="G54" s="88" t="str">
        <f>input2!AF54</f>
        <v>0</v>
      </c>
      <c r="H54" s="85" t="str">
        <f t="shared" si="19"/>
        <v>เสี่ยง/มีปัญหา</v>
      </c>
      <c r="I54" s="90" t="str">
        <f>input2!AI54</f>
        <v>0</v>
      </c>
      <c r="J54" s="85" t="str">
        <f t="shared" si="20"/>
        <v>เสี่ยง/มีปัญหา</v>
      </c>
      <c r="K54" s="88" t="str">
        <f>input2!AM54</f>
        <v>0</v>
      </c>
      <c r="L54" s="85" t="str">
        <f t="shared" si="21"/>
        <v>เสี่ยง/มีปัญหา</v>
      </c>
      <c r="M54" s="90" t="str">
        <f>input2!AQ54</f>
        <v>0</v>
      </c>
      <c r="N54" s="85" t="str">
        <f t="shared" si="22"/>
        <v>เสี่ยง/มีปัญหา</v>
      </c>
      <c r="O54" s="88" t="str">
        <f>input2!AS54</f>
        <v>0</v>
      </c>
      <c r="P54" s="86" t="str">
        <f t="shared" si="23"/>
        <v>มีจุดแข็ง</v>
      </c>
      <c r="Q54" s="89">
        <f t="shared" si="24"/>
        <v>0</v>
      </c>
      <c r="R54" s="104" t="str">
        <f t="shared" si="25"/>
        <v>-</v>
      </c>
      <c r="S54" s="100" t="str">
        <f t="shared" si="26"/>
        <v>เสี่ยง/มีปัญหา</v>
      </c>
    </row>
    <row r="55" spans="1:19" ht="20.25">
      <c r="A55" s="109" t="s">
        <v>91</v>
      </c>
      <c r="B55" s="56">
        <f>input1!B55</f>
        <v>0</v>
      </c>
      <c r="C55" s="67">
        <f>input1!C55</f>
        <v>0</v>
      </c>
      <c r="D55" s="68">
        <f>input1!D55</f>
        <v>0</v>
      </c>
      <c r="E55" s="69">
        <f>input1!E55</f>
        <v>2</v>
      </c>
      <c r="F55" s="87" t="str">
        <f aca="true" t="shared" si="27" ref="F55:F61">IF(E55=1,"ชาย",IF(E55=2,"หญิง","-"))</f>
        <v>หญิง</v>
      </c>
      <c r="G55" s="88" t="str">
        <f>input2!AF55</f>
        <v>0</v>
      </c>
      <c r="H55" s="85" t="str">
        <f aca="true" t="shared" si="28" ref="H55:H61">IF(G55&gt;10,"เสี่ยง/มีปัญหา","ปกติ")</f>
        <v>เสี่ยง/มีปัญหา</v>
      </c>
      <c r="I55" s="90" t="str">
        <f>input2!AI55</f>
        <v>0</v>
      </c>
      <c r="J55" s="85" t="str">
        <f aca="true" t="shared" si="29" ref="J55:J61">IF(I55&gt;9,"เสี่ยง/มีปัญหา","ปกติ")</f>
        <v>เสี่ยง/มีปัญหา</v>
      </c>
      <c r="K55" s="88" t="str">
        <f>input2!AM55</f>
        <v>0</v>
      </c>
      <c r="L55" s="85" t="str">
        <f aca="true" t="shared" si="30" ref="L55:L61">IF(K55&gt;10,"เสี่ยง/มีปัญหา","ปกติ")</f>
        <v>เสี่ยง/มีปัญหา</v>
      </c>
      <c r="M55" s="90" t="str">
        <f>input2!AQ55</f>
        <v>0</v>
      </c>
      <c r="N55" s="85" t="str">
        <f aca="true" t="shared" si="31" ref="N55:N61">IF(M55&gt;9,"เสี่ยง/มีปัญหา","ปกติ")</f>
        <v>เสี่ยง/มีปัญหา</v>
      </c>
      <c r="O55" s="88" t="str">
        <f>input2!AS55</f>
        <v>0</v>
      </c>
      <c r="P55" s="86" t="str">
        <f aca="true" t="shared" si="32" ref="P55:P61">IF(O55&gt;10,"มีจุดแข็ง","ไม่มีจุดแข็ง")</f>
        <v>มีจุดแข็ง</v>
      </c>
      <c r="Q55" s="89">
        <f aca="true" t="shared" si="33" ref="Q55:Q61">G55+I55+K55+M55+O55</f>
        <v>0</v>
      </c>
      <c r="R55" s="104" t="str">
        <f aca="true" t="shared" si="34" ref="R55:R61">IF(Q55&lt;1,"-",Q55)</f>
        <v>-</v>
      </c>
      <c r="S55" s="100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09" t="s">
        <v>92</v>
      </c>
      <c r="B56" s="56">
        <f>input1!B56</f>
        <v>0</v>
      </c>
      <c r="C56" s="67">
        <f>input1!C56</f>
        <v>0</v>
      </c>
      <c r="D56" s="68">
        <f>input1!D56</f>
        <v>0</v>
      </c>
      <c r="E56" s="69">
        <f>input1!E56</f>
        <v>2</v>
      </c>
      <c r="F56" s="87" t="str">
        <f t="shared" si="27"/>
        <v>หญิง</v>
      </c>
      <c r="G56" s="88" t="str">
        <f>input2!AF56</f>
        <v>0</v>
      </c>
      <c r="H56" s="85" t="str">
        <f t="shared" si="28"/>
        <v>เสี่ยง/มีปัญหา</v>
      </c>
      <c r="I56" s="90" t="str">
        <f>input2!AI56</f>
        <v>0</v>
      </c>
      <c r="J56" s="85" t="str">
        <f t="shared" si="29"/>
        <v>เสี่ยง/มีปัญหา</v>
      </c>
      <c r="K56" s="88" t="str">
        <f>input2!AM56</f>
        <v>0</v>
      </c>
      <c r="L56" s="85" t="str">
        <f t="shared" si="30"/>
        <v>เสี่ยง/มีปัญหา</v>
      </c>
      <c r="M56" s="90" t="str">
        <f>input2!AQ56</f>
        <v>0</v>
      </c>
      <c r="N56" s="85" t="str">
        <f t="shared" si="31"/>
        <v>เสี่ยง/มีปัญหา</v>
      </c>
      <c r="O56" s="88" t="str">
        <f>input2!AS56</f>
        <v>0</v>
      </c>
      <c r="P56" s="86" t="str">
        <f t="shared" si="32"/>
        <v>มีจุดแข็ง</v>
      </c>
      <c r="Q56" s="89">
        <f t="shared" si="33"/>
        <v>0</v>
      </c>
      <c r="R56" s="104" t="str">
        <f t="shared" si="34"/>
        <v>-</v>
      </c>
      <c r="S56" s="100" t="str">
        <f t="shared" si="35"/>
        <v>เสี่ยง/มีปัญหา</v>
      </c>
    </row>
    <row r="57" spans="1:19" ht="20.25">
      <c r="A57" s="109" t="s">
        <v>94</v>
      </c>
      <c r="B57" s="56">
        <f>input1!B57</f>
        <v>0</v>
      </c>
      <c r="C57" s="67">
        <f>input1!C57</f>
        <v>0</v>
      </c>
      <c r="D57" s="68">
        <f>input1!D57</f>
        <v>0</v>
      </c>
      <c r="E57" s="69">
        <f>input1!E57</f>
        <v>2</v>
      </c>
      <c r="F57" s="87" t="str">
        <f t="shared" si="27"/>
        <v>หญิง</v>
      </c>
      <c r="G57" s="88" t="str">
        <f>input2!AF57</f>
        <v>0</v>
      </c>
      <c r="H57" s="85" t="str">
        <f t="shared" si="28"/>
        <v>เสี่ยง/มีปัญหา</v>
      </c>
      <c r="I57" s="90" t="str">
        <f>input2!AI57</f>
        <v>0</v>
      </c>
      <c r="J57" s="85" t="str">
        <f t="shared" si="29"/>
        <v>เสี่ยง/มีปัญหา</v>
      </c>
      <c r="K57" s="88" t="str">
        <f>input2!AM57</f>
        <v>0</v>
      </c>
      <c r="L57" s="85" t="str">
        <f t="shared" si="30"/>
        <v>เสี่ยง/มีปัญหา</v>
      </c>
      <c r="M57" s="90" t="str">
        <f>input2!AQ57</f>
        <v>0</v>
      </c>
      <c r="N57" s="85" t="str">
        <f t="shared" si="31"/>
        <v>เสี่ยง/มีปัญหา</v>
      </c>
      <c r="O57" s="88" t="str">
        <f>input2!AS57</f>
        <v>0</v>
      </c>
      <c r="P57" s="86" t="str">
        <f t="shared" si="32"/>
        <v>มีจุดแข็ง</v>
      </c>
      <c r="Q57" s="89">
        <f t="shared" si="33"/>
        <v>0</v>
      </c>
      <c r="R57" s="104" t="str">
        <f t="shared" si="34"/>
        <v>-</v>
      </c>
      <c r="S57" s="100" t="str">
        <f t="shared" si="35"/>
        <v>เสี่ยง/มีปัญหา</v>
      </c>
    </row>
    <row r="58" spans="1:19" ht="20.25">
      <c r="A58" s="109" t="s">
        <v>95</v>
      </c>
      <c r="B58" s="56">
        <f>input1!B58</f>
        <v>0</v>
      </c>
      <c r="C58" s="67">
        <f>input1!C58</f>
        <v>0</v>
      </c>
      <c r="D58" s="68">
        <f>input1!D58</f>
        <v>0</v>
      </c>
      <c r="E58" s="69">
        <f>input1!E58</f>
        <v>2</v>
      </c>
      <c r="F58" s="87" t="str">
        <f t="shared" si="27"/>
        <v>หญิง</v>
      </c>
      <c r="G58" s="88" t="str">
        <f>input2!AF58</f>
        <v>0</v>
      </c>
      <c r="H58" s="85" t="str">
        <f t="shared" si="28"/>
        <v>เสี่ยง/มีปัญหา</v>
      </c>
      <c r="I58" s="90" t="str">
        <f>input2!AI58</f>
        <v>0</v>
      </c>
      <c r="J58" s="85" t="str">
        <f t="shared" si="29"/>
        <v>เสี่ยง/มีปัญหา</v>
      </c>
      <c r="K58" s="88" t="str">
        <f>input2!AM58</f>
        <v>0</v>
      </c>
      <c r="L58" s="85" t="str">
        <f t="shared" si="30"/>
        <v>เสี่ยง/มีปัญหา</v>
      </c>
      <c r="M58" s="90" t="str">
        <f>input2!AQ58</f>
        <v>0</v>
      </c>
      <c r="N58" s="85" t="str">
        <f t="shared" si="31"/>
        <v>เสี่ยง/มีปัญหา</v>
      </c>
      <c r="O58" s="88" t="str">
        <f>input2!AS58</f>
        <v>0</v>
      </c>
      <c r="P58" s="86" t="str">
        <f t="shared" si="32"/>
        <v>มีจุดแข็ง</v>
      </c>
      <c r="Q58" s="89">
        <f t="shared" si="33"/>
        <v>0</v>
      </c>
      <c r="R58" s="104" t="str">
        <f t="shared" si="34"/>
        <v>-</v>
      </c>
      <c r="S58" s="100" t="str">
        <f t="shared" si="35"/>
        <v>เสี่ยง/มีปัญหา</v>
      </c>
    </row>
    <row r="59" spans="1:19" ht="20.25">
      <c r="A59" s="109" t="s">
        <v>96</v>
      </c>
      <c r="B59" s="56">
        <f>input1!B59</f>
        <v>0</v>
      </c>
      <c r="C59" s="67">
        <f>input1!C59</f>
        <v>0</v>
      </c>
      <c r="D59" s="68">
        <f>input1!D59</f>
        <v>0</v>
      </c>
      <c r="E59" s="69">
        <f>input1!E59</f>
        <v>2</v>
      </c>
      <c r="F59" s="87" t="str">
        <f t="shared" si="27"/>
        <v>หญิง</v>
      </c>
      <c r="G59" s="88" t="str">
        <f>input2!AF59</f>
        <v>0</v>
      </c>
      <c r="H59" s="85" t="str">
        <f t="shared" si="28"/>
        <v>เสี่ยง/มีปัญหา</v>
      </c>
      <c r="I59" s="90" t="str">
        <f>input2!AI59</f>
        <v>0</v>
      </c>
      <c r="J59" s="85" t="str">
        <f t="shared" si="29"/>
        <v>เสี่ยง/มีปัญหา</v>
      </c>
      <c r="K59" s="88" t="str">
        <f>input2!AM59</f>
        <v>0</v>
      </c>
      <c r="L59" s="85" t="str">
        <f t="shared" si="30"/>
        <v>เสี่ยง/มีปัญหา</v>
      </c>
      <c r="M59" s="90" t="str">
        <f>input2!AQ59</f>
        <v>0</v>
      </c>
      <c r="N59" s="85" t="str">
        <f t="shared" si="31"/>
        <v>เสี่ยง/มีปัญหา</v>
      </c>
      <c r="O59" s="88" t="str">
        <f>input2!AS59</f>
        <v>0</v>
      </c>
      <c r="P59" s="86" t="str">
        <f t="shared" si="32"/>
        <v>มีจุดแข็ง</v>
      </c>
      <c r="Q59" s="89">
        <f t="shared" si="33"/>
        <v>0</v>
      </c>
      <c r="R59" s="104" t="str">
        <f t="shared" si="34"/>
        <v>-</v>
      </c>
      <c r="S59" s="100" t="str">
        <f t="shared" si="35"/>
        <v>เสี่ยง/มีปัญหา</v>
      </c>
    </row>
    <row r="60" spans="1:19" ht="20.25">
      <c r="A60" s="109" t="s">
        <v>97</v>
      </c>
      <c r="B60" s="56">
        <f>input1!B60</f>
        <v>0</v>
      </c>
      <c r="C60" s="67">
        <f>input1!C60</f>
        <v>0</v>
      </c>
      <c r="D60" s="68">
        <f>input1!D60</f>
        <v>0</v>
      </c>
      <c r="E60" s="69">
        <f>input1!E60</f>
        <v>2</v>
      </c>
      <c r="F60" s="87" t="str">
        <f t="shared" si="27"/>
        <v>หญิง</v>
      </c>
      <c r="G60" s="88" t="str">
        <f>input2!AF60</f>
        <v>0</v>
      </c>
      <c r="H60" s="85" t="str">
        <f t="shared" si="28"/>
        <v>เสี่ยง/มีปัญหา</v>
      </c>
      <c r="I60" s="90" t="str">
        <f>input2!AI60</f>
        <v>0</v>
      </c>
      <c r="J60" s="85" t="str">
        <f t="shared" si="29"/>
        <v>เสี่ยง/มีปัญหา</v>
      </c>
      <c r="K60" s="88" t="str">
        <f>input2!AM60</f>
        <v>0</v>
      </c>
      <c r="L60" s="85" t="str">
        <f t="shared" si="30"/>
        <v>เสี่ยง/มีปัญหา</v>
      </c>
      <c r="M60" s="90" t="str">
        <f>input2!AQ60</f>
        <v>0</v>
      </c>
      <c r="N60" s="85" t="str">
        <f t="shared" si="31"/>
        <v>เสี่ยง/มีปัญหา</v>
      </c>
      <c r="O60" s="88" t="str">
        <f>input2!AS60</f>
        <v>0</v>
      </c>
      <c r="P60" s="86" t="str">
        <f t="shared" si="32"/>
        <v>มีจุดแข็ง</v>
      </c>
      <c r="Q60" s="89">
        <f t="shared" si="33"/>
        <v>0</v>
      </c>
      <c r="R60" s="104" t="str">
        <f t="shared" si="34"/>
        <v>-</v>
      </c>
      <c r="S60" s="100" t="str">
        <f t="shared" si="35"/>
        <v>เสี่ยง/มีปัญหา</v>
      </c>
    </row>
    <row r="61" spans="1:19" ht="20.25">
      <c r="A61" s="109" t="s">
        <v>98</v>
      </c>
      <c r="B61" s="56">
        <f>input1!B61</f>
        <v>0</v>
      </c>
      <c r="C61" s="67">
        <f>input1!C61</f>
        <v>0</v>
      </c>
      <c r="D61" s="68">
        <f>input1!D61</f>
        <v>0</v>
      </c>
      <c r="E61" s="69">
        <f>input1!E61</f>
        <v>2</v>
      </c>
      <c r="F61" s="87" t="str">
        <f t="shared" si="27"/>
        <v>หญิง</v>
      </c>
      <c r="G61" s="88" t="str">
        <f>input2!AF61</f>
        <v>0</v>
      </c>
      <c r="H61" s="85" t="str">
        <f t="shared" si="28"/>
        <v>เสี่ยง/มีปัญหา</v>
      </c>
      <c r="I61" s="90" t="str">
        <f>input2!AI61</f>
        <v>0</v>
      </c>
      <c r="J61" s="85" t="str">
        <f t="shared" si="29"/>
        <v>เสี่ยง/มีปัญหา</v>
      </c>
      <c r="K61" s="88" t="str">
        <f>input2!AM61</f>
        <v>0</v>
      </c>
      <c r="L61" s="85" t="str">
        <f t="shared" si="30"/>
        <v>เสี่ยง/มีปัญหา</v>
      </c>
      <c r="M61" s="90" t="str">
        <f>input2!AQ61</f>
        <v>0</v>
      </c>
      <c r="N61" s="85" t="str">
        <f t="shared" si="31"/>
        <v>เสี่ยง/มีปัญหา</v>
      </c>
      <c r="O61" s="88" t="str">
        <f>input2!AS61</f>
        <v>0</v>
      </c>
      <c r="P61" s="86" t="str">
        <f t="shared" si="32"/>
        <v>มีจุดแข็ง</v>
      </c>
      <c r="Q61" s="89">
        <f t="shared" si="33"/>
        <v>0</v>
      </c>
      <c r="R61" s="104" t="str">
        <f t="shared" si="34"/>
        <v>-</v>
      </c>
      <c r="S61" s="100" t="str">
        <f t="shared" si="35"/>
        <v>เสี่ยง/มีปัญหา</v>
      </c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E61"/>
  <sheetViews>
    <sheetView zoomScalePageLayoutView="0" workbookViewId="0" topLeftCell="A1">
      <selection activeCell="A56" sqref="A56:S6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4.0039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4" t="s">
        <v>9</v>
      </c>
      <c r="B1" s="205"/>
      <c r="C1" s="205"/>
      <c r="D1" s="205"/>
      <c r="E1" s="205"/>
      <c r="F1" s="206"/>
      <c r="G1" s="205" t="s">
        <v>27</v>
      </c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</row>
    <row r="2" spans="1:19" ht="22.5" customHeight="1" thickBot="1">
      <c r="A2" s="217" t="str">
        <f>input1!A2</f>
        <v>ชั้น ม.</v>
      </c>
      <c r="B2" s="216"/>
      <c r="C2" s="216"/>
      <c r="D2" s="216"/>
      <c r="E2" s="216"/>
      <c r="F2" s="218"/>
      <c r="G2" s="204" t="s">
        <v>19</v>
      </c>
      <c r="H2" s="206"/>
      <c r="I2" s="219" t="s">
        <v>20</v>
      </c>
      <c r="J2" s="219"/>
      <c r="K2" s="204" t="s">
        <v>21</v>
      </c>
      <c r="L2" s="206"/>
      <c r="M2" s="219" t="s">
        <v>22</v>
      </c>
      <c r="N2" s="219"/>
      <c r="O2" s="204" t="s">
        <v>23</v>
      </c>
      <c r="P2" s="206"/>
      <c r="Q2" s="73"/>
      <c r="R2" s="204" t="s">
        <v>24</v>
      </c>
      <c r="S2" s="206"/>
    </row>
    <row r="3" spans="1:19" ht="21" thickBot="1">
      <c r="A3" s="53" t="s">
        <v>4</v>
      </c>
      <c r="B3" s="54" t="s">
        <v>3</v>
      </c>
      <c r="C3" s="55" t="s">
        <v>5</v>
      </c>
      <c r="D3" s="54" t="s">
        <v>6</v>
      </c>
      <c r="E3" s="55" t="s">
        <v>7</v>
      </c>
      <c r="F3" s="74" t="s">
        <v>7</v>
      </c>
      <c r="G3" s="75" t="s">
        <v>17</v>
      </c>
      <c r="H3" s="76" t="s">
        <v>18</v>
      </c>
      <c r="I3" s="75" t="s">
        <v>17</v>
      </c>
      <c r="J3" s="77" t="s">
        <v>18</v>
      </c>
      <c r="K3" s="78" t="s">
        <v>17</v>
      </c>
      <c r="L3" s="76" t="s">
        <v>18</v>
      </c>
      <c r="M3" s="75" t="s">
        <v>17</v>
      </c>
      <c r="N3" s="77" t="s">
        <v>18</v>
      </c>
      <c r="O3" s="78" t="s">
        <v>17</v>
      </c>
      <c r="P3" s="79" t="s">
        <v>18</v>
      </c>
      <c r="Q3" s="80"/>
      <c r="R3" s="106" t="s">
        <v>17</v>
      </c>
      <c r="S3" s="54" t="s">
        <v>18</v>
      </c>
    </row>
    <row r="4" spans="1:19" s="6" customFormat="1" ht="18" customHeight="1">
      <c r="A4" s="109" t="s">
        <v>41</v>
      </c>
      <c r="B4" s="56" t="str">
        <f>input1!B4</f>
        <v>4/4</v>
      </c>
      <c r="C4" s="67">
        <f>input1!C4</f>
        <v>0</v>
      </c>
      <c r="D4" s="68">
        <f>input1!D4</f>
        <v>0</v>
      </c>
      <c r="E4" s="69">
        <f>input1!E4</f>
        <v>1</v>
      </c>
      <c r="F4" s="81" t="str">
        <f>IF(E4=1,"ชาย",IF(E4=2,"หญิง","-"))</f>
        <v>ชาย</v>
      </c>
      <c r="G4" s="82" t="str">
        <f>input3!AF4</f>
        <v>0</v>
      </c>
      <c r="H4" s="85" t="str">
        <f>IF(G4&gt;10,"เสี่ยง/มีปัญหา","ปกติ")</f>
        <v>เสี่ยง/มีปัญหา</v>
      </c>
      <c r="I4" s="84" t="str">
        <f>input3!AI4</f>
        <v>0</v>
      </c>
      <c r="J4" s="85" t="str">
        <f>IF(I4&gt;9,"เสี่ยง/มีปัญหา","ปกติ")</f>
        <v>เสี่ยง/มีปัญหา</v>
      </c>
      <c r="K4" s="82" t="str">
        <f>input3!AM4</f>
        <v>0</v>
      </c>
      <c r="L4" s="85" t="str">
        <f>IF(K4&gt;10,"เสี่ยง/มีปัญหา","ปกติ")</f>
        <v>เสี่ยง/มีปัญหา</v>
      </c>
      <c r="M4" s="84" t="str">
        <f>input3!AQ4</f>
        <v>0</v>
      </c>
      <c r="N4" s="85" t="str">
        <f>IF(M4&gt;9,"เสี่ยง/มีปัญหา","ปกติ")</f>
        <v>เสี่ยง/มีปัญหา</v>
      </c>
      <c r="O4" s="82" t="str">
        <f>input3!AS4</f>
        <v>0</v>
      </c>
      <c r="P4" s="86" t="str">
        <f>IF(O4&gt;10,"มีจุดแข็ง","ไม่มีจุดแข็ง")</f>
        <v>มีจุดแข็ง</v>
      </c>
      <c r="Q4" s="83">
        <f>G4+I4+K4+M4+O4</f>
        <v>0</v>
      </c>
      <c r="R4" s="103" t="str">
        <f>IF(Q4&lt;1,"-",Q4)</f>
        <v>-</v>
      </c>
      <c r="S4" s="100" t="str">
        <f>IF(R4&gt;48,"เสี่ยง/มีปัญหา","ปกติ")</f>
        <v>เสี่ยง/มีปัญหา</v>
      </c>
    </row>
    <row r="5" spans="1:19" s="6" customFormat="1" ht="18" customHeight="1">
      <c r="A5" s="109" t="s">
        <v>42</v>
      </c>
      <c r="B5" s="56">
        <f>input1!B5</f>
        <v>0</v>
      </c>
      <c r="C5" s="67">
        <f>input1!C5</f>
        <v>0</v>
      </c>
      <c r="D5" s="68">
        <f>input1!D5</f>
        <v>0</v>
      </c>
      <c r="E5" s="69">
        <f>input1!E5</f>
        <v>1</v>
      </c>
      <c r="F5" s="87" t="str">
        <f aca="true" t="shared" si="0" ref="F5:F21">IF(E5=1,"ชาย",IF(E5=2,"หญิง","-"))</f>
        <v>ชาย</v>
      </c>
      <c r="G5" s="88" t="str">
        <f>input3!AF5</f>
        <v>0</v>
      </c>
      <c r="H5" s="85" t="str">
        <f aca="true" t="shared" si="1" ref="H5:H21">IF(G5&gt;10,"เสี่ยง/มีปัญหา","ปกติ")</f>
        <v>เสี่ยง/มีปัญหา</v>
      </c>
      <c r="I5" s="90" t="str">
        <f>input3!AI5</f>
        <v>0</v>
      </c>
      <c r="J5" s="85" t="str">
        <f aca="true" t="shared" si="2" ref="J5:J21">IF(I5&gt;9,"เสี่ยง/มีปัญหา","ปกติ")</f>
        <v>เสี่ยง/มีปัญหา</v>
      </c>
      <c r="K5" s="88" t="str">
        <f>input3!AM5</f>
        <v>0</v>
      </c>
      <c r="L5" s="85" t="str">
        <f aca="true" t="shared" si="3" ref="L5:L21">IF(K5&gt;10,"เสี่ยง/มีปัญหา","ปกติ")</f>
        <v>เสี่ยง/มีปัญหา</v>
      </c>
      <c r="M5" s="90" t="str">
        <f>input3!AQ5</f>
        <v>0</v>
      </c>
      <c r="N5" s="85" t="str">
        <f aca="true" t="shared" si="4" ref="N5:N21">IF(M5&gt;9,"เสี่ยง/มีปัญหา","ปกติ")</f>
        <v>เสี่ยง/มีปัญหา</v>
      </c>
      <c r="O5" s="88" t="str">
        <f>input3!AS5</f>
        <v>0</v>
      </c>
      <c r="P5" s="86" t="str">
        <f aca="true" t="shared" si="5" ref="P5:P21">IF(O5&gt;10,"มีจุดแข็ง","ไม่มีจุดแข็ง")</f>
        <v>มีจุดแข็ง</v>
      </c>
      <c r="Q5" s="89">
        <f aca="true" t="shared" si="6" ref="Q5:Q21">G5+I5+K5+M5+O5</f>
        <v>0</v>
      </c>
      <c r="R5" s="104" t="str">
        <f aca="true" t="shared" si="7" ref="R5:R21">IF(Q5&lt;1,"-",Q5)</f>
        <v>-</v>
      </c>
      <c r="S5" s="100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09" t="s">
        <v>43</v>
      </c>
      <c r="B6" s="56">
        <f>input1!B6</f>
        <v>0</v>
      </c>
      <c r="C6" s="67">
        <f>input1!C6</f>
        <v>0</v>
      </c>
      <c r="D6" s="68">
        <f>input1!D6</f>
        <v>0</v>
      </c>
      <c r="E6" s="69">
        <f>input1!E6</f>
        <v>1</v>
      </c>
      <c r="F6" s="87" t="str">
        <f t="shared" si="0"/>
        <v>ชาย</v>
      </c>
      <c r="G6" s="88" t="str">
        <f>input3!AF6</f>
        <v>0</v>
      </c>
      <c r="H6" s="85" t="str">
        <f t="shared" si="1"/>
        <v>เสี่ยง/มีปัญหา</v>
      </c>
      <c r="I6" s="90" t="str">
        <f>input3!AI6</f>
        <v>0</v>
      </c>
      <c r="J6" s="85" t="str">
        <f t="shared" si="2"/>
        <v>เสี่ยง/มีปัญหา</v>
      </c>
      <c r="K6" s="88" t="str">
        <f>input3!AM6</f>
        <v>0</v>
      </c>
      <c r="L6" s="85" t="str">
        <f t="shared" si="3"/>
        <v>เสี่ยง/มีปัญหา</v>
      </c>
      <c r="M6" s="90" t="str">
        <f>input3!AQ6</f>
        <v>0</v>
      </c>
      <c r="N6" s="85" t="str">
        <f t="shared" si="4"/>
        <v>เสี่ยง/มีปัญหา</v>
      </c>
      <c r="O6" s="88" t="str">
        <f>input3!AS6</f>
        <v>0</v>
      </c>
      <c r="P6" s="86" t="str">
        <f t="shared" si="5"/>
        <v>มีจุดแข็ง</v>
      </c>
      <c r="Q6" s="89">
        <f t="shared" si="6"/>
        <v>0</v>
      </c>
      <c r="R6" s="104" t="str">
        <f t="shared" si="7"/>
        <v>-</v>
      </c>
      <c r="S6" s="100" t="str">
        <f t="shared" si="8"/>
        <v>เสี่ยง/มีปัญหา</v>
      </c>
    </row>
    <row r="7" spans="1:19" s="6" customFormat="1" ht="18" customHeight="1">
      <c r="A7" s="109" t="s">
        <v>44</v>
      </c>
      <c r="B7" s="56">
        <f>input1!B7</f>
        <v>0</v>
      </c>
      <c r="C7" s="67">
        <f>input1!C7</f>
        <v>0</v>
      </c>
      <c r="D7" s="68">
        <f>input1!D7</f>
        <v>0</v>
      </c>
      <c r="E7" s="69">
        <f>input1!E7</f>
        <v>1</v>
      </c>
      <c r="F7" s="100" t="str">
        <f t="shared" si="0"/>
        <v>ชาย</v>
      </c>
      <c r="G7" s="82" t="str">
        <f>input3!AF7</f>
        <v>0</v>
      </c>
      <c r="H7" s="85" t="str">
        <f t="shared" si="1"/>
        <v>เสี่ยง/มีปัญหา</v>
      </c>
      <c r="I7" s="84" t="str">
        <f>input3!AI7</f>
        <v>0</v>
      </c>
      <c r="J7" s="85" t="str">
        <f t="shared" si="2"/>
        <v>เสี่ยง/มีปัญหา</v>
      </c>
      <c r="K7" s="82" t="str">
        <f>input3!AM7</f>
        <v>0</v>
      </c>
      <c r="L7" s="85" t="str">
        <f t="shared" si="3"/>
        <v>เสี่ยง/มีปัญหา</v>
      </c>
      <c r="M7" s="84" t="str">
        <f>input3!AQ7</f>
        <v>0</v>
      </c>
      <c r="N7" s="85" t="str">
        <f t="shared" si="4"/>
        <v>เสี่ยง/มีปัญหา</v>
      </c>
      <c r="O7" s="82" t="str">
        <f>input3!AS7</f>
        <v>0</v>
      </c>
      <c r="P7" s="86" t="str">
        <f t="shared" si="5"/>
        <v>มีจุดแข็ง</v>
      </c>
      <c r="Q7" s="83">
        <f t="shared" si="6"/>
        <v>0</v>
      </c>
      <c r="R7" s="103" t="str">
        <f t="shared" si="7"/>
        <v>-</v>
      </c>
      <c r="S7" s="100" t="str">
        <f t="shared" si="8"/>
        <v>เสี่ยง/มีปัญหา</v>
      </c>
    </row>
    <row r="8" spans="1:19" s="6" customFormat="1" ht="18" customHeight="1">
      <c r="A8" s="109" t="s">
        <v>45</v>
      </c>
      <c r="B8" s="56">
        <f>input1!B8</f>
        <v>0</v>
      </c>
      <c r="C8" s="67">
        <f>input1!C8</f>
        <v>0</v>
      </c>
      <c r="D8" s="68">
        <f>input1!D8</f>
        <v>0</v>
      </c>
      <c r="E8" s="69">
        <f>input1!E8</f>
        <v>1</v>
      </c>
      <c r="F8" s="87" t="str">
        <f t="shared" si="0"/>
        <v>ชาย</v>
      </c>
      <c r="G8" s="82" t="str">
        <f>input3!AF8</f>
        <v>0</v>
      </c>
      <c r="H8" s="85" t="str">
        <f t="shared" si="1"/>
        <v>เสี่ยง/มีปัญหา</v>
      </c>
      <c r="I8" s="84" t="str">
        <f>input3!AI8</f>
        <v>0</v>
      </c>
      <c r="J8" s="85" t="str">
        <f t="shared" si="2"/>
        <v>เสี่ยง/มีปัญหา</v>
      </c>
      <c r="K8" s="82" t="str">
        <f>input3!AM8</f>
        <v>0</v>
      </c>
      <c r="L8" s="85" t="str">
        <f t="shared" si="3"/>
        <v>เสี่ยง/มีปัญหา</v>
      </c>
      <c r="M8" s="84" t="str">
        <f>input3!AQ8</f>
        <v>0</v>
      </c>
      <c r="N8" s="85" t="str">
        <f t="shared" si="4"/>
        <v>เสี่ยง/มีปัญหา</v>
      </c>
      <c r="O8" s="82" t="str">
        <f>input3!AS8</f>
        <v>0</v>
      </c>
      <c r="P8" s="86" t="str">
        <f t="shared" si="5"/>
        <v>มีจุดแข็ง</v>
      </c>
      <c r="Q8" s="89">
        <f t="shared" si="6"/>
        <v>0</v>
      </c>
      <c r="R8" s="104" t="str">
        <f t="shared" si="7"/>
        <v>-</v>
      </c>
      <c r="S8" s="100" t="str">
        <f t="shared" si="8"/>
        <v>เสี่ยง/มีปัญหา</v>
      </c>
    </row>
    <row r="9" spans="1:19" s="6" customFormat="1" ht="18" customHeight="1">
      <c r="A9" s="109" t="s">
        <v>46</v>
      </c>
      <c r="B9" s="56">
        <f>input1!B9</f>
        <v>0</v>
      </c>
      <c r="C9" s="67">
        <f>input1!C9</f>
        <v>0</v>
      </c>
      <c r="D9" s="68">
        <f>input1!D9</f>
        <v>0</v>
      </c>
      <c r="E9" s="69">
        <f>input1!E9</f>
        <v>1</v>
      </c>
      <c r="F9" s="87" t="str">
        <f t="shared" si="0"/>
        <v>ชาย</v>
      </c>
      <c r="G9" s="88" t="str">
        <f>input3!AF9</f>
        <v>0</v>
      </c>
      <c r="H9" s="85" t="str">
        <f t="shared" si="1"/>
        <v>เสี่ยง/มีปัญหา</v>
      </c>
      <c r="I9" s="90" t="str">
        <f>input3!AI9</f>
        <v>0</v>
      </c>
      <c r="J9" s="85" t="str">
        <f t="shared" si="2"/>
        <v>เสี่ยง/มีปัญหา</v>
      </c>
      <c r="K9" s="88" t="str">
        <f>input3!AM9</f>
        <v>0</v>
      </c>
      <c r="L9" s="85" t="str">
        <f t="shared" si="3"/>
        <v>เสี่ยง/มีปัญหา</v>
      </c>
      <c r="M9" s="90" t="str">
        <f>input3!AQ9</f>
        <v>0</v>
      </c>
      <c r="N9" s="85" t="str">
        <f t="shared" si="4"/>
        <v>เสี่ยง/มีปัญหา</v>
      </c>
      <c r="O9" s="88" t="str">
        <f>input3!AS9</f>
        <v>0</v>
      </c>
      <c r="P9" s="86" t="str">
        <f t="shared" si="5"/>
        <v>มีจุดแข็ง</v>
      </c>
      <c r="Q9" s="89">
        <f t="shared" si="6"/>
        <v>0</v>
      </c>
      <c r="R9" s="104" t="str">
        <f t="shared" si="7"/>
        <v>-</v>
      </c>
      <c r="S9" s="100" t="str">
        <f t="shared" si="8"/>
        <v>เสี่ยง/มีปัญหา</v>
      </c>
    </row>
    <row r="10" spans="1:19" s="6" customFormat="1" ht="18" customHeight="1">
      <c r="A10" s="109" t="s">
        <v>47</v>
      </c>
      <c r="B10" s="56">
        <f>input1!B10</f>
        <v>0</v>
      </c>
      <c r="C10" s="67">
        <f>input1!C10</f>
        <v>0</v>
      </c>
      <c r="D10" s="68">
        <f>input1!D10</f>
        <v>0</v>
      </c>
      <c r="E10" s="69">
        <f>input1!E10</f>
        <v>1</v>
      </c>
      <c r="F10" s="87" t="str">
        <f t="shared" si="0"/>
        <v>ชาย</v>
      </c>
      <c r="G10" s="82" t="str">
        <f>input3!AF10</f>
        <v>0</v>
      </c>
      <c r="H10" s="85" t="str">
        <f t="shared" si="1"/>
        <v>เสี่ยง/มีปัญหา</v>
      </c>
      <c r="I10" s="84" t="str">
        <f>input3!AI10</f>
        <v>0</v>
      </c>
      <c r="J10" s="85" t="str">
        <f t="shared" si="2"/>
        <v>เสี่ยง/มีปัญหา</v>
      </c>
      <c r="K10" s="82" t="str">
        <f>input3!AM10</f>
        <v>0</v>
      </c>
      <c r="L10" s="85" t="str">
        <f t="shared" si="3"/>
        <v>เสี่ยง/มีปัญหา</v>
      </c>
      <c r="M10" s="84" t="str">
        <f>input3!AQ10</f>
        <v>0</v>
      </c>
      <c r="N10" s="85" t="str">
        <f t="shared" si="4"/>
        <v>เสี่ยง/มีปัญหา</v>
      </c>
      <c r="O10" s="82" t="str">
        <f>input3!AS10</f>
        <v>0</v>
      </c>
      <c r="P10" s="86" t="str">
        <f t="shared" si="5"/>
        <v>มีจุดแข็ง</v>
      </c>
      <c r="Q10" s="89">
        <f t="shared" si="6"/>
        <v>0</v>
      </c>
      <c r="R10" s="104" t="str">
        <f t="shared" si="7"/>
        <v>-</v>
      </c>
      <c r="S10" s="100" t="str">
        <f t="shared" si="8"/>
        <v>เสี่ยง/มีปัญหา</v>
      </c>
    </row>
    <row r="11" spans="1:19" s="6" customFormat="1" ht="18" customHeight="1" thickBot="1">
      <c r="A11" s="109" t="s">
        <v>48</v>
      </c>
      <c r="B11" s="57">
        <f>input1!B11</f>
        <v>0</v>
      </c>
      <c r="C11" s="91">
        <f>input1!C11</f>
        <v>0</v>
      </c>
      <c r="D11" s="92">
        <f>input1!D11</f>
        <v>0</v>
      </c>
      <c r="E11" s="93">
        <f>input1!E11</f>
        <v>1</v>
      </c>
      <c r="F11" s="94" t="str">
        <f t="shared" si="0"/>
        <v>ชาย</v>
      </c>
      <c r="G11" s="97" t="str">
        <f>input3!AF11</f>
        <v>0</v>
      </c>
      <c r="H11" s="98" t="str">
        <f t="shared" si="1"/>
        <v>เสี่ยง/มีปัญหา</v>
      </c>
      <c r="I11" s="97" t="str">
        <f>input3!AI11</f>
        <v>0</v>
      </c>
      <c r="J11" s="98" t="str">
        <f t="shared" si="2"/>
        <v>เสี่ยง/มีปัญหา</v>
      </c>
      <c r="K11" s="95" t="str">
        <f>input3!AM11</f>
        <v>0</v>
      </c>
      <c r="L11" s="98" t="str">
        <f t="shared" si="3"/>
        <v>เสี่ยง/มีปัญหา</v>
      </c>
      <c r="M11" s="97" t="str">
        <f>input3!AQ11</f>
        <v>0</v>
      </c>
      <c r="N11" s="98" t="str">
        <f t="shared" si="4"/>
        <v>เสี่ยง/มีปัญหา</v>
      </c>
      <c r="O11" s="95" t="str">
        <f>input3!AS11</f>
        <v>0</v>
      </c>
      <c r="P11" s="99" t="str">
        <f t="shared" si="5"/>
        <v>มีจุดแข็ง</v>
      </c>
      <c r="Q11" s="96">
        <f t="shared" si="6"/>
        <v>0</v>
      </c>
      <c r="R11" s="105" t="str">
        <f t="shared" si="7"/>
        <v>-</v>
      </c>
      <c r="S11" s="94" t="str">
        <f t="shared" si="8"/>
        <v>เสี่ยง/มีปัญหา</v>
      </c>
    </row>
    <row r="12" spans="1:19" s="6" customFormat="1" ht="18" customHeight="1">
      <c r="A12" s="109" t="s">
        <v>49</v>
      </c>
      <c r="B12" s="56">
        <f>input1!B12</f>
        <v>0</v>
      </c>
      <c r="C12" s="67">
        <f>input1!C12</f>
        <v>0</v>
      </c>
      <c r="D12" s="68">
        <f>input1!D12</f>
        <v>0</v>
      </c>
      <c r="E12" s="69">
        <f>input1!E12</f>
        <v>1</v>
      </c>
      <c r="F12" s="100" t="str">
        <f t="shared" si="0"/>
        <v>ชาย</v>
      </c>
      <c r="G12" s="82" t="str">
        <f>input3!AF12</f>
        <v>0</v>
      </c>
      <c r="H12" s="85" t="str">
        <f t="shared" si="1"/>
        <v>เสี่ยง/มีปัญหา</v>
      </c>
      <c r="I12" s="84" t="str">
        <f>input3!AI12</f>
        <v>0</v>
      </c>
      <c r="J12" s="85" t="str">
        <f t="shared" si="2"/>
        <v>เสี่ยง/มีปัญหา</v>
      </c>
      <c r="K12" s="82" t="str">
        <f>input3!AM12</f>
        <v>0</v>
      </c>
      <c r="L12" s="85" t="str">
        <f t="shared" si="3"/>
        <v>เสี่ยง/มีปัญหา</v>
      </c>
      <c r="M12" s="84" t="str">
        <f>input3!AQ12</f>
        <v>0</v>
      </c>
      <c r="N12" s="85" t="str">
        <f t="shared" si="4"/>
        <v>เสี่ยง/มีปัญหา</v>
      </c>
      <c r="O12" s="82" t="str">
        <f>input3!AS12</f>
        <v>0</v>
      </c>
      <c r="P12" s="86" t="str">
        <f t="shared" si="5"/>
        <v>มีจุดแข็ง</v>
      </c>
      <c r="Q12" s="83">
        <f t="shared" si="6"/>
        <v>0</v>
      </c>
      <c r="R12" s="103" t="str">
        <f t="shared" si="7"/>
        <v>-</v>
      </c>
      <c r="S12" s="100" t="str">
        <f t="shared" si="8"/>
        <v>เสี่ยง/มีปัญหา</v>
      </c>
    </row>
    <row r="13" spans="1:19" s="6" customFormat="1" ht="18" customHeight="1">
      <c r="A13" s="109" t="s">
        <v>50</v>
      </c>
      <c r="B13" s="56">
        <f>input1!B13</f>
        <v>0</v>
      </c>
      <c r="C13" s="67">
        <f>input1!C13</f>
        <v>0</v>
      </c>
      <c r="D13" s="68">
        <f>input1!D13</f>
        <v>0</v>
      </c>
      <c r="E13" s="69">
        <f>input1!E13</f>
        <v>1</v>
      </c>
      <c r="F13" s="87" t="str">
        <f t="shared" si="0"/>
        <v>ชาย</v>
      </c>
      <c r="G13" s="88" t="str">
        <f>input3!AF13</f>
        <v>0</v>
      </c>
      <c r="H13" s="85" t="str">
        <f t="shared" si="1"/>
        <v>เสี่ยง/มีปัญหา</v>
      </c>
      <c r="I13" s="90" t="str">
        <f>input3!AI13</f>
        <v>0</v>
      </c>
      <c r="J13" s="85" t="str">
        <f t="shared" si="2"/>
        <v>เสี่ยง/มีปัญหา</v>
      </c>
      <c r="K13" s="88" t="str">
        <f>input3!AM13</f>
        <v>0</v>
      </c>
      <c r="L13" s="85" t="str">
        <f t="shared" si="3"/>
        <v>เสี่ยง/มีปัญหา</v>
      </c>
      <c r="M13" s="90" t="str">
        <f>input3!AQ13</f>
        <v>0</v>
      </c>
      <c r="N13" s="85" t="str">
        <f t="shared" si="4"/>
        <v>เสี่ยง/มีปัญหา</v>
      </c>
      <c r="O13" s="88" t="str">
        <f>input3!AS13</f>
        <v>0</v>
      </c>
      <c r="P13" s="86" t="str">
        <f t="shared" si="5"/>
        <v>มีจุดแข็ง</v>
      </c>
      <c r="Q13" s="89">
        <f t="shared" si="6"/>
        <v>0</v>
      </c>
      <c r="R13" s="104" t="str">
        <f t="shared" si="7"/>
        <v>-</v>
      </c>
      <c r="S13" s="100" t="str">
        <f t="shared" si="8"/>
        <v>เสี่ยง/มีปัญหา</v>
      </c>
    </row>
    <row r="14" spans="1:19" s="6" customFormat="1" ht="18" customHeight="1" thickBot="1">
      <c r="A14" s="109" t="s">
        <v>51</v>
      </c>
      <c r="B14" s="57">
        <f>input1!B14</f>
        <v>0</v>
      </c>
      <c r="C14" s="91">
        <f>input1!C14</f>
        <v>0</v>
      </c>
      <c r="D14" s="92">
        <f>input1!D14</f>
        <v>0</v>
      </c>
      <c r="E14" s="93">
        <f>input1!E14</f>
        <v>1</v>
      </c>
      <c r="F14" s="94" t="str">
        <f t="shared" si="0"/>
        <v>ชาย</v>
      </c>
      <c r="G14" s="97" t="str">
        <f>input3!AF14</f>
        <v>0</v>
      </c>
      <c r="H14" s="98" t="str">
        <f t="shared" si="1"/>
        <v>เสี่ยง/มีปัญหา</v>
      </c>
      <c r="I14" s="97" t="str">
        <f>input3!AI14</f>
        <v>0</v>
      </c>
      <c r="J14" s="98" t="str">
        <f t="shared" si="2"/>
        <v>เสี่ยง/มีปัญหา</v>
      </c>
      <c r="K14" s="95" t="str">
        <f>input3!AM14</f>
        <v>0</v>
      </c>
      <c r="L14" s="98" t="str">
        <f t="shared" si="3"/>
        <v>เสี่ยง/มีปัญหา</v>
      </c>
      <c r="M14" s="97" t="str">
        <f>input3!AQ14</f>
        <v>0</v>
      </c>
      <c r="N14" s="98" t="str">
        <f t="shared" si="4"/>
        <v>เสี่ยง/มีปัญหา</v>
      </c>
      <c r="O14" s="95" t="str">
        <f>input3!AS14</f>
        <v>0</v>
      </c>
      <c r="P14" s="99" t="str">
        <f t="shared" si="5"/>
        <v>มีจุดแข็ง</v>
      </c>
      <c r="Q14" s="96">
        <f t="shared" si="6"/>
        <v>0</v>
      </c>
      <c r="R14" s="105" t="str">
        <f t="shared" si="7"/>
        <v>-</v>
      </c>
      <c r="S14" s="94" t="str">
        <f t="shared" si="8"/>
        <v>เสี่ยง/มีปัญหา</v>
      </c>
    </row>
    <row r="15" spans="1:19" s="6" customFormat="1" ht="18" customHeight="1">
      <c r="A15" s="109" t="s">
        <v>52</v>
      </c>
      <c r="B15" s="56">
        <f>input1!B15</f>
        <v>0</v>
      </c>
      <c r="C15" s="67">
        <f>input1!C15</f>
        <v>0</v>
      </c>
      <c r="D15" s="68">
        <f>input1!D15</f>
        <v>0</v>
      </c>
      <c r="E15" s="69">
        <f>input1!E15</f>
        <v>1</v>
      </c>
      <c r="F15" s="100" t="str">
        <f t="shared" si="0"/>
        <v>ชาย</v>
      </c>
      <c r="G15" s="82" t="str">
        <f>input3!AF15</f>
        <v>0</v>
      </c>
      <c r="H15" s="85" t="str">
        <f t="shared" si="1"/>
        <v>เสี่ยง/มีปัญหา</v>
      </c>
      <c r="I15" s="84" t="str">
        <f>input3!AI15</f>
        <v>0</v>
      </c>
      <c r="J15" s="85" t="str">
        <f t="shared" si="2"/>
        <v>เสี่ยง/มีปัญหา</v>
      </c>
      <c r="K15" s="82" t="str">
        <f>input3!AM15</f>
        <v>0</v>
      </c>
      <c r="L15" s="85" t="str">
        <f t="shared" si="3"/>
        <v>เสี่ยง/มีปัญหา</v>
      </c>
      <c r="M15" s="84" t="str">
        <f>input3!AQ15</f>
        <v>0</v>
      </c>
      <c r="N15" s="85" t="str">
        <f t="shared" si="4"/>
        <v>เสี่ยง/มีปัญหา</v>
      </c>
      <c r="O15" s="82" t="str">
        <f>input3!AS15</f>
        <v>0</v>
      </c>
      <c r="P15" s="86" t="str">
        <f t="shared" si="5"/>
        <v>มีจุดแข็ง</v>
      </c>
      <c r="Q15" s="83">
        <f t="shared" si="6"/>
        <v>0</v>
      </c>
      <c r="R15" s="103" t="str">
        <f t="shared" si="7"/>
        <v>-</v>
      </c>
      <c r="S15" s="100" t="str">
        <f t="shared" si="8"/>
        <v>เสี่ยง/มีปัญหา</v>
      </c>
    </row>
    <row r="16" spans="1:31" s="6" customFormat="1" ht="18" customHeight="1">
      <c r="A16" s="109" t="s">
        <v>53</v>
      </c>
      <c r="B16" s="56">
        <f>input1!B16</f>
        <v>0</v>
      </c>
      <c r="C16" s="67">
        <f>input1!C16</f>
        <v>0</v>
      </c>
      <c r="D16" s="68">
        <f>input1!D16</f>
        <v>0</v>
      </c>
      <c r="E16" s="69">
        <f>input1!E16</f>
        <v>1</v>
      </c>
      <c r="F16" s="87" t="str">
        <f t="shared" si="0"/>
        <v>ชาย</v>
      </c>
      <c r="G16" s="82" t="str">
        <f>input3!AF16</f>
        <v>0</v>
      </c>
      <c r="H16" s="85" t="str">
        <f t="shared" si="1"/>
        <v>เสี่ยง/มีปัญหา</v>
      </c>
      <c r="I16" s="84" t="str">
        <f>input3!AI16</f>
        <v>0</v>
      </c>
      <c r="J16" s="85" t="str">
        <f t="shared" si="2"/>
        <v>เสี่ยง/มีปัญหา</v>
      </c>
      <c r="K16" s="82" t="str">
        <f>input3!AM16</f>
        <v>0</v>
      </c>
      <c r="L16" s="85" t="str">
        <f t="shared" si="3"/>
        <v>เสี่ยง/มีปัญหา</v>
      </c>
      <c r="M16" s="84" t="str">
        <f>input3!AQ16</f>
        <v>0</v>
      </c>
      <c r="N16" s="85" t="str">
        <f t="shared" si="4"/>
        <v>เสี่ยง/มีปัญหา</v>
      </c>
      <c r="O16" s="82" t="str">
        <f>input3!AS16</f>
        <v>0</v>
      </c>
      <c r="P16" s="86" t="str">
        <f t="shared" si="5"/>
        <v>มีจุดแข็ง</v>
      </c>
      <c r="Q16" s="89">
        <f t="shared" si="6"/>
        <v>0</v>
      </c>
      <c r="R16" s="104" t="str">
        <f t="shared" si="7"/>
        <v>-</v>
      </c>
      <c r="S16" s="100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09" t="s">
        <v>54</v>
      </c>
      <c r="B17" s="56">
        <f>input1!B17</f>
        <v>0</v>
      </c>
      <c r="C17" s="67">
        <f>input1!C17</f>
        <v>0</v>
      </c>
      <c r="D17" s="68">
        <f>input1!D17</f>
        <v>0</v>
      </c>
      <c r="E17" s="69">
        <f>input1!E17</f>
        <v>1</v>
      </c>
      <c r="F17" s="87" t="str">
        <f t="shared" si="0"/>
        <v>ชาย</v>
      </c>
      <c r="G17" s="88" t="str">
        <f>input3!AF17</f>
        <v>0</v>
      </c>
      <c r="H17" s="85" t="str">
        <f t="shared" si="1"/>
        <v>เสี่ยง/มีปัญหา</v>
      </c>
      <c r="I17" s="90" t="str">
        <f>input3!AI17</f>
        <v>0</v>
      </c>
      <c r="J17" s="85" t="str">
        <f t="shared" si="2"/>
        <v>เสี่ยง/มีปัญหา</v>
      </c>
      <c r="K17" s="88" t="str">
        <f>input3!AM17</f>
        <v>0</v>
      </c>
      <c r="L17" s="85" t="str">
        <f t="shared" si="3"/>
        <v>เสี่ยง/มีปัญหา</v>
      </c>
      <c r="M17" s="90" t="str">
        <f>input3!AQ17</f>
        <v>0</v>
      </c>
      <c r="N17" s="85" t="str">
        <f t="shared" si="4"/>
        <v>เสี่ยง/มีปัญหา</v>
      </c>
      <c r="O17" s="88" t="str">
        <f>input3!AS17</f>
        <v>0</v>
      </c>
      <c r="P17" s="86" t="str">
        <f t="shared" si="5"/>
        <v>มีจุดแข็ง</v>
      </c>
      <c r="Q17" s="89">
        <f t="shared" si="6"/>
        <v>0</v>
      </c>
      <c r="R17" s="104" t="str">
        <f t="shared" si="7"/>
        <v>-</v>
      </c>
      <c r="S17" s="100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09" t="s">
        <v>55</v>
      </c>
      <c r="B18" s="56">
        <f>input1!B18</f>
        <v>0</v>
      </c>
      <c r="C18" s="67">
        <f>input1!C18</f>
        <v>0</v>
      </c>
      <c r="D18" s="68">
        <f>input1!D18</f>
        <v>0</v>
      </c>
      <c r="E18" s="69">
        <f>input1!E18</f>
        <v>1</v>
      </c>
      <c r="F18" s="87" t="str">
        <f t="shared" si="0"/>
        <v>ชาย</v>
      </c>
      <c r="G18" s="82" t="str">
        <f>input3!AF18</f>
        <v>0</v>
      </c>
      <c r="H18" s="85" t="str">
        <f t="shared" si="1"/>
        <v>เสี่ยง/มีปัญหา</v>
      </c>
      <c r="I18" s="84" t="str">
        <f>input3!AI18</f>
        <v>0</v>
      </c>
      <c r="J18" s="85" t="str">
        <f t="shared" si="2"/>
        <v>เสี่ยง/มีปัญหา</v>
      </c>
      <c r="K18" s="82" t="str">
        <f>input3!AM18</f>
        <v>0</v>
      </c>
      <c r="L18" s="85" t="str">
        <f t="shared" si="3"/>
        <v>เสี่ยง/มีปัญหา</v>
      </c>
      <c r="M18" s="84" t="str">
        <f>input3!AQ18</f>
        <v>0</v>
      </c>
      <c r="N18" s="85" t="str">
        <f t="shared" si="4"/>
        <v>เสี่ยง/มีปัญหา</v>
      </c>
      <c r="O18" s="82" t="str">
        <f>input3!AS18</f>
        <v>0</v>
      </c>
      <c r="P18" s="86" t="str">
        <f t="shared" si="5"/>
        <v>มีจุดแข็ง</v>
      </c>
      <c r="Q18" s="89">
        <f t="shared" si="6"/>
        <v>0</v>
      </c>
      <c r="R18" s="104" t="str">
        <f t="shared" si="7"/>
        <v>-</v>
      </c>
      <c r="S18" s="100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09" t="s">
        <v>56</v>
      </c>
      <c r="B19" s="57">
        <f>input1!B19</f>
        <v>0</v>
      </c>
      <c r="C19" s="91">
        <f>input1!C19</f>
        <v>0</v>
      </c>
      <c r="D19" s="92">
        <f>input1!D19</f>
        <v>0</v>
      </c>
      <c r="E19" s="93">
        <f>input1!E19</f>
        <v>1</v>
      </c>
      <c r="F19" s="94" t="str">
        <f t="shared" si="0"/>
        <v>ชาย</v>
      </c>
      <c r="G19" s="97" t="str">
        <f>input3!AF19</f>
        <v>0</v>
      </c>
      <c r="H19" s="98" t="str">
        <f t="shared" si="1"/>
        <v>เสี่ยง/มีปัญหา</v>
      </c>
      <c r="I19" s="97" t="str">
        <f>input3!AI19</f>
        <v>0</v>
      </c>
      <c r="J19" s="98" t="str">
        <f t="shared" si="2"/>
        <v>เสี่ยง/มีปัญหา</v>
      </c>
      <c r="K19" s="95" t="str">
        <f>input3!AM19</f>
        <v>0</v>
      </c>
      <c r="L19" s="98" t="str">
        <f t="shared" si="3"/>
        <v>เสี่ยง/มีปัญหา</v>
      </c>
      <c r="M19" s="97" t="str">
        <f>input3!AQ19</f>
        <v>0</v>
      </c>
      <c r="N19" s="98" t="str">
        <f t="shared" si="4"/>
        <v>เสี่ยง/มีปัญหา</v>
      </c>
      <c r="O19" s="95" t="str">
        <f>input3!AS19</f>
        <v>0</v>
      </c>
      <c r="P19" s="99" t="str">
        <f t="shared" si="5"/>
        <v>มีจุดแข็ง</v>
      </c>
      <c r="Q19" s="96">
        <f t="shared" si="6"/>
        <v>0</v>
      </c>
      <c r="R19" s="105" t="str">
        <f t="shared" si="7"/>
        <v>-</v>
      </c>
      <c r="S19" s="94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09" t="s">
        <v>12</v>
      </c>
      <c r="B20" s="56">
        <f>input1!B20</f>
        <v>0</v>
      </c>
      <c r="C20" s="67">
        <f>input1!C20</f>
        <v>0</v>
      </c>
      <c r="D20" s="68">
        <f>input1!D20</f>
        <v>0</v>
      </c>
      <c r="E20" s="69">
        <f>input1!E20</f>
        <v>1</v>
      </c>
      <c r="F20" s="100" t="str">
        <f t="shared" si="0"/>
        <v>ชาย</v>
      </c>
      <c r="G20" s="82" t="str">
        <f>input3!AF20</f>
        <v>0</v>
      </c>
      <c r="H20" s="85" t="str">
        <f t="shared" si="1"/>
        <v>เสี่ยง/มีปัญหา</v>
      </c>
      <c r="I20" s="84" t="str">
        <f>input3!AI20</f>
        <v>0</v>
      </c>
      <c r="J20" s="85" t="str">
        <f t="shared" si="2"/>
        <v>เสี่ยง/มีปัญหา</v>
      </c>
      <c r="K20" s="82" t="str">
        <f>input3!AM20</f>
        <v>0</v>
      </c>
      <c r="L20" s="85" t="str">
        <f t="shared" si="3"/>
        <v>เสี่ยง/มีปัญหา</v>
      </c>
      <c r="M20" s="84" t="str">
        <f>input3!AQ20</f>
        <v>0</v>
      </c>
      <c r="N20" s="85" t="str">
        <f t="shared" si="4"/>
        <v>เสี่ยง/มีปัญหา</v>
      </c>
      <c r="O20" s="82" t="str">
        <f>input3!AS20</f>
        <v>0</v>
      </c>
      <c r="P20" s="86" t="str">
        <f t="shared" si="5"/>
        <v>มีจุดแข็ง</v>
      </c>
      <c r="Q20" s="83">
        <f t="shared" si="6"/>
        <v>0</v>
      </c>
      <c r="R20" s="103" t="str">
        <f t="shared" si="7"/>
        <v>-</v>
      </c>
      <c r="S20" s="100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09" t="s">
        <v>13</v>
      </c>
      <c r="B21" s="56">
        <f>input1!B21</f>
        <v>0</v>
      </c>
      <c r="C21" s="67">
        <f>input1!C21</f>
        <v>0</v>
      </c>
      <c r="D21" s="68">
        <f>input1!D21</f>
        <v>0</v>
      </c>
      <c r="E21" s="69">
        <f>input1!E21</f>
        <v>1</v>
      </c>
      <c r="F21" s="87" t="str">
        <f t="shared" si="0"/>
        <v>ชาย</v>
      </c>
      <c r="G21" s="88" t="str">
        <f>input3!AF21</f>
        <v>0</v>
      </c>
      <c r="H21" s="85" t="str">
        <f t="shared" si="1"/>
        <v>เสี่ยง/มีปัญหา</v>
      </c>
      <c r="I21" s="90" t="str">
        <f>input3!AI21</f>
        <v>0</v>
      </c>
      <c r="J21" s="85" t="str">
        <f t="shared" si="2"/>
        <v>เสี่ยง/มีปัญหา</v>
      </c>
      <c r="K21" s="88" t="str">
        <f>input3!AM21</f>
        <v>0</v>
      </c>
      <c r="L21" s="85" t="str">
        <f t="shared" si="3"/>
        <v>เสี่ยง/มีปัญหา</v>
      </c>
      <c r="M21" s="90" t="str">
        <f>input3!AQ21</f>
        <v>0</v>
      </c>
      <c r="N21" s="85" t="str">
        <f t="shared" si="4"/>
        <v>เสี่ยง/มีปัญหา</v>
      </c>
      <c r="O21" s="88" t="str">
        <f>input3!AS21</f>
        <v>0</v>
      </c>
      <c r="P21" s="86" t="str">
        <f t="shared" si="5"/>
        <v>มีจุดแข็ง</v>
      </c>
      <c r="Q21" s="89">
        <f t="shared" si="6"/>
        <v>0</v>
      </c>
      <c r="R21" s="104" t="str">
        <f t="shared" si="7"/>
        <v>-</v>
      </c>
      <c r="S21" s="100" t="str">
        <f t="shared" si="8"/>
        <v>เสี่ยง/มีปัญหา</v>
      </c>
    </row>
    <row r="22" spans="1:19" ht="20.25">
      <c r="A22" s="109" t="s">
        <v>58</v>
      </c>
      <c r="B22" s="56">
        <f>input1!B22</f>
        <v>0</v>
      </c>
      <c r="C22" s="67">
        <f>input1!C22</f>
        <v>0</v>
      </c>
      <c r="D22" s="68">
        <f>input1!D22</f>
        <v>0</v>
      </c>
      <c r="E22" s="69">
        <f>input1!E22</f>
        <v>1</v>
      </c>
      <c r="F22" s="87" t="str">
        <f aca="true" t="shared" si="9" ref="F22:F44">IF(E22=1,"ชาย",IF(E22=2,"หญิง","-"))</f>
        <v>ชาย</v>
      </c>
      <c r="G22" s="88" t="str">
        <f>input3!AF22</f>
        <v>0</v>
      </c>
      <c r="H22" s="85" t="str">
        <f aca="true" t="shared" si="10" ref="H22:H44">IF(G22&gt;10,"เสี่ยง/มีปัญหา","ปกติ")</f>
        <v>เสี่ยง/มีปัญหา</v>
      </c>
      <c r="I22" s="90" t="str">
        <f>input3!AI22</f>
        <v>0</v>
      </c>
      <c r="J22" s="85" t="str">
        <f aca="true" t="shared" si="11" ref="J22:J44">IF(I22&gt;9,"เสี่ยง/มีปัญหา","ปกติ")</f>
        <v>เสี่ยง/มีปัญหา</v>
      </c>
      <c r="K22" s="88" t="str">
        <f>input3!AM22</f>
        <v>0</v>
      </c>
      <c r="L22" s="85" t="str">
        <f aca="true" t="shared" si="12" ref="L22:L44">IF(K22&gt;10,"เสี่ยง/มีปัญหา","ปกติ")</f>
        <v>เสี่ยง/มีปัญหา</v>
      </c>
      <c r="M22" s="90" t="str">
        <f>input3!AQ22</f>
        <v>0</v>
      </c>
      <c r="N22" s="85" t="str">
        <f aca="true" t="shared" si="13" ref="N22:N44">IF(M22&gt;9,"เสี่ยง/มีปัญหา","ปกติ")</f>
        <v>เสี่ยง/มีปัญหา</v>
      </c>
      <c r="O22" s="88" t="str">
        <f>input3!AS22</f>
        <v>0</v>
      </c>
      <c r="P22" s="86" t="str">
        <f aca="true" t="shared" si="14" ref="P22:P44">IF(O22&gt;10,"มีจุดแข็ง","ไม่มีจุดแข็ง")</f>
        <v>มีจุดแข็ง</v>
      </c>
      <c r="Q22" s="89">
        <f aca="true" t="shared" si="15" ref="Q22:Q44">G22+I22+K22+M22+O22</f>
        <v>0</v>
      </c>
      <c r="R22" s="104" t="str">
        <f aca="true" t="shared" si="16" ref="R22:R44">IF(Q22&lt;1,"-",Q22)</f>
        <v>-</v>
      </c>
      <c r="S22" s="100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09" t="s">
        <v>59</v>
      </c>
      <c r="B23" s="56">
        <f>input1!B23</f>
        <v>0</v>
      </c>
      <c r="C23" s="67">
        <f>input1!C23</f>
        <v>0</v>
      </c>
      <c r="D23" s="68">
        <f>input1!D23</f>
        <v>0</v>
      </c>
      <c r="E23" s="69">
        <f>input1!E23</f>
        <v>1</v>
      </c>
      <c r="F23" s="87" t="str">
        <f t="shared" si="9"/>
        <v>ชาย</v>
      </c>
      <c r="G23" s="88" t="str">
        <f>input3!AF23</f>
        <v>0</v>
      </c>
      <c r="H23" s="85" t="str">
        <f t="shared" si="10"/>
        <v>เสี่ยง/มีปัญหา</v>
      </c>
      <c r="I23" s="90" t="str">
        <f>input3!AI23</f>
        <v>0</v>
      </c>
      <c r="J23" s="85" t="str">
        <f t="shared" si="11"/>
        <v>เสี่ยง/มีปัญหา</v>
      </c>
      <c r="K23" s="88" t="str">
        <f>input3!AM23</f>
        <v>0</v>
      </c>
      <c r="L23" s="85" t="str">
        <f t="shared" si="12"/>
        <v>เสี่ยง/มีปัญหา</v>
      </c>
      <c r="M23" s="90" t="str">
        <f>input3!AQ23</f>
        <v>0</v>
      </c>
      <c r="N23" s="85" t="str">
        <f t="shared" si="13"/>
        <v>เสี่ยง/มีปัญหา</v>
      </c>
      <c r="O23" s="88" t="str">
        <f>input3!AS23</f>
        <v>0</v>
      </c>
      <c r="P23" s="86" t="str">
        <f t="shared" si="14"/>
        <v>มีจุดแข็ง</v>
      </c>
      <c r="Q23" s="89">
        <f t="shared" si="15"/>
        <v>0</v>
      </c>
      <c r="R23" s="104" t="str">
        <f t="shared" si="16"/>
        <v>-</v>
      </c>
      <c r="S23" s="100" t="str">
        <f t="shared" si="17"/>
        <v>เสี่ยง/มีปัญหา</v>
      </c>
    </row>
    <row r="24" spans="1:19" ht="20.25">
      <c r="A24" s="109" t="s">
        <v>60</v>
      </c>
      <c r="B24" s="56">
        <f>input1!B24</f>
        <v>0</v>
      </c>
      <c r="C24" s="67">
        <f>input1!C24</f>
        <v>0</v>
      </c>
      <c r="D24" s="68">
        <f>input1!D24</f>
        <v>0</v>
      </c>
      <c r="E24" s="69">
        <f>input1!E24</f>
        <v>1</v>
      </c>
      <c r="F24" s="87" t="str">
        <f t="shared" si="9"/>
        <v>ชาย</v>
      </c>
      <c r="G24" s="88" t="str">
        <f>input3!AF24</f>
        <v>0</v>
      </c>
      <c r="H24" s="85" t="str">
        <f t="shared" si="10"/>
        <v>เสี่ยง/มีปัญหา</v>
      </c>
      <c r="I24" s="90" t="str">
        <f>input3!AI24</f>
        <v>0</v>
      </c>
      <c r="J24" s="85" t="str">
        <f t="shared" si="11"/>
        <v>เสี่ยง/มีปัญหา</v>
      </c>
      <c r="K24" s="88" t="str">
        <f>input3!AM24</f>
        <v>0</v>
      </c>
      <c r="L24" s="85" t="str">
        <f t="shared" si="12"/>
        <v>เสี่ยง/มีปัญหา</v>
      </c>
      <c r="M24" s="90" t="str">
        <f>input3!AQ24</f>
        <v>0</v>
      </c>
      <c r="N24" s="85" t="str">
        <f t="shared" si="13"/>
        <v>เสี่ยง/มีปัญหา</v>
      </c>
      <c r="O24" s="88" t="str">
        <f>input3!AS24</f>
        <v>0</v>
      </c>
      <c r="P24" s="86" t="str">
        <f t="shared" si="14"/>
        <v>มีจุดแข็ง</v>
      </c>
      <c r="Q24" s="89">
        <f t="shared" si="15"/>
        <v>0</v>
      </c>
      <c r="R24" s="104" t="str">
        <f t="shared" si="16"/>
        <v>-</v>
      </c>
      <c r="S24" s="100" t="str">
        <f t="shared" si="17"/>
        <v>เสี่ยง/มีปัญหา</v>
      </c>
    </row>
    <row r="25" spans="1:19" ht="20.25">
      <c r="A25" s="109" t="s">
        <v>61</v>
      </c>
      <c r="B25" s="56">
        <f>input1!B25</f>
        <v>0</v>
      </c>
      <c r="C25" s="67">
        <f>input1!C25</f>
        <v>0</v>
      </c>
      <c r="D25" s="68">
        <f>input1!D25</f>
        <v>0</v>
      </c>
      <c r="E25" s="69">
        <f>input1!E25</f>
        <v>1</v>
      </c>
      <c r="F25" s="87" t="str">
        <f t="shared" si="9"/>
        <v>ชาย</v>
      </c>
      <c r="G25" s="88" t="str">
        <f>input3!AF25</f>
        <v>0</v>
      </c>
      <c r="H25" s="85" t="str">
        <f t="shared" si="10"/>
        <v>เสี่ยง/มีปัญหา</v>
      </c>
      <c r="I25" s="90" t="str">
        <f>input3!AI25</f>
        <v>0</v>
      </c>
      <c r="J25" s="85" t="str">
        <f t="shared" si="11"/>
        <v>เสี่ยง/มีปัญหา</v>
      </c>
      <c r="K25" s="88" t="str">
        <f>input3!AM25</f>
        <v>0</v>
      </c>
      <c r="L25" s="85" t="str">
        <f t="shared" si="12"/>
        <v>เสี่ยง/มีปัญหา</v>
      </c>
      <c r="M25" s="90" t="str">
        <f>input3!AQ25</f>
        <v>0</v>
      </c>
      <c r="N25" s="85" t="str">
        <f t="shared" si="13"/>
        <v>เสี่ยง/มีปัญหา</v>
      </c>
      <c r="O25" s="88" t="str">
        <f>input3!AS25</f>
        <v>0</v>
      </c>
      <c r="P25" s="86" t="str">
        <f t="shared" si="14"/>
        <v>มีจุดแข็ง</v>
      </c>
      <c r="Q25" s="89">
        <f t="shared" si="15"/>
        <v>0</v>
      </c>
      <c r="R25" s="104" t="str">
        <f t="shared" si="16"/>
        <v>-</v>
      </c>
      <c r="S25" s="100" t="str">
        <f t="shared" si="17"/>
        <v>เสี่ยง/มีปัญหา</v>
      </c>
    </row>
    <row r="26" spans="1:19" ht="20.25">
      <c r="A26" s="109" t="s">
        <v>62</v>
      </c>
      <c r="B26" s="56">
        <f>input1!B26</f>
        <v>0</v>
      </c>
      <c r="C26" s="67">
        <f>input1!C26</f>
        <v>0</v>
      </c>
      <c r="D26" s="68">
        <f>input1!D26</f>
        <v>0</v>
      </c>
      <c r="E26" s="69">
        <f>input1!E26</f>
        <v>1</v>
      </c>
      <c r="F26" s="87" t="str">
        <f t="shared" si="9"/>
        <v>ชาย</v>
      </c>
      <c r="G26" s="88" t="str">
        <f>input3!AF26</f>
        <v>0</v>
      </c>
      <c r="H26" s="85" t="str">
        <f t="shared" si="10"/>
        <v>เสี่ยง/มีปัญหา</v>
      </c>
      <c r="I26" s="90" t="str">
        <f>input3!AI26</f>
        <v>0</v>
      </c>
      <c r="J26" s="85" t="str">
        <f t="shared" si="11"/>
        <v>เสี่ยง/มีปัญหา</v>
      </c>
      <c r="K26" s="88" t="str">
        <f>input3!AM26</f>
        <v>0</v>
      </c>
      <c r="L26" s="85" t="str">
        <f t="shared" si="12"/>
        <v>เสี่ยง/มีปัญหา</v>
      </c>
      <c r="M26" s="90" t="str">
        <f>input3!AQ26</f>
        <v>0</v>
      </c>
      <c r="N26" s="85" t="str">
        <f t="shared" si="13"/>
        <v>เสี่ยง/มีปัญหา</v>
      </c>
      <c r="O26" s="88" t="str">
        <f>input3!AS26</f>
        <v>0</v>
      </c>
      <c r="P26" s="86" t="str">
        <f t="shared" si="14"/>
        <v>มีจุดแข็ง</v>
      </c>
      <c r="Q26" s="89">
        <f t="shared" si="15"/>
        <v>0</v>
      </c>
      <c r="R26" s="104" t="str">
        <f t="shared" si="16"/>
        <v>-</v>
      </c>
      <c r="S26" s="100" t="str">
        <f t="shared" si="17"/>
        <v>เสี่ยง/มีปัญหา</v>
      </c>
    </row>
    <row r="27" spans="1:19" ht="20.25">
      <c r="A27" s="109" t="s">
        <v>63</v>
      </c>
      <c r="B27" s="56">
        <f>input1!B27</f>
        <v>0</v>
      </c>
      <c r="C27" s="67">
        <f>input1!C27</f>
        <v>0</v>
      </c>
      <c r="D27" s="68">
        <f>input1!D27</f>
        <v>0</v>
      </c>
      <c r="E27" s="69">
        <f>input1!E27</f>
        <v>1</v>
      </c>
      <c r="F27" s="87" t="str">
        <f t="shared" si="9"/>
        <v>ชาย</v>
      </c>
      <c r="G27" s="88" t="str">
        <f>input3!AF27</f>
        <v>0</v>
      </c>
      <c r="H27" s="85" t="str">
        <f t="shared" si="10"/>
        <v>เสี่ยง/มีปัญหา</v>
      </c>
      <c r="I27" s="90" t="str">
        <f>input3!AI27</f>
        <v>0</v>
      </c>
      <c r="J27" s="85" t="str">
        <f t="shared" si="11"/>
        <v>เสี่ยง/มีปัญหา</v>
      </c>
      <c r="K27" s="88" t="str">
        <f>input3!AM27</f>
        <v>0</v>
      </c>
      <c r="L27" s="85" t="str">
        <f t="shared" si="12"/>
        <v>เสี่ยง/มีปัญหา</v>
      </c>
      <c r="M27" s="90" t="str">
        <f>input3!AQ27</f>
        <v>0</v>
      </c>
      <c r="N27" s="85" t="str">
        <f t="shared" si="13"/>
        <v>เสี่ยง/มีปัญหา</v>
      </c>
      <c r="O27" s="88" t="str">
        <f>input3!AS27</f>
        <v>0</v>
      </c>
      <c r="P27" s="86" t="str">
        <f t="shared" si="14"/>
        <v>มีจุดแข็ง</v>
      </c>
      <c r="Q27" s="89">
        <f t="shared" si="15"/>
        <v>0</v>
      </c>
      <c r="R27" s="104" t="str">
        <f t="shared" si="16"/>
        <v>-</v>
      </c>
      <c r="S27" s="100" t="str">
        <f t="shared" si="17"/>
        <v>เสี่ยง/มีปัญหา</v>
      </c>
    </row>
    <row r="28" spans="1:19" ht="20.25">
      <c r="A28" s="109" t="s">
        <v>64</v>
      </c>
      <c r="B28" s="56">
        <f>input1!B28</f>
        <v>0</v>
      </c>
      <c r="C28" s="67">
        <f>input1!C28</f>
        <v>0</v>
      </c>
      <c r="D28" s="68">
        <f>input1!D28</f>
        <v>0</v>
      </c>
      <c r="E28" s="69">
        <f>input1!E28</f>
        <v>1</v>
      </c>
      <c r="F28" s="87" t="str">
        <f t="shared" si="9"/>
        <v>ชาย</v>
      </c>
      <c r="G28" s="88" t="str">
        <f>input3!AF28</f>
        <v>0</v>
      </c>
      <c r="H28" s="85" t="str">
        <f t="shared" si="10"/>
        <v>เสี่ยง/มีปัญหา</v>
      </c>
      <c r="I28" s="90" t="str">
        <f>input3!AI28</f>
        <v>0</v>
      </c>
      <c r="J28" s="85" t="str">
        <f t="shared" si="11"/>
        <v>เสี่ยง/มีปัญหา</v>
      </c>
      <c r="K28" s="88" t="str">
        <f>input3!AM28</f>
        <v>0</v>
      </c>
      <c r="L28" s="85" t="str">
        <f t="shared" si="12"/>
        <v>เสี่ยง/มีปัญหา</v>
      </c>
      <c r="M28" s="90" t="str">
        <f>input3!AQ28</f>
        <v>0</v>
      </c>
      <c r="N28" s="85" t="str">
        <f t="shared" si="13"/>
        <v>เสี่ยง/มีปัญหา</v>
      </c>
      <c r="O28" s="88" t="str">
        <f>input3!AS28</f>
        <v>0</v>
      </c>
      <c r="P28" s="86" t="str">
        <f t="shared" si="14"/>
        <v>มีจุดแข็ง</v>
      </c>
      <c r="Q28" s="89">
        <f t="shared" si="15"/>
        <v>0</v>
      </c>
      <c r="R28" s="104" t="str">
        <f t="shared" si="16"/>
        <v>-</v>
      </c>
      <c r="S28" s="100" t="str">
        <f t="shared" si="17"/>
        <v>เสี่ยง/มีปัญหา</v>
      </c>
    </row>
    <row r="29" spans="1:19" ht="20.25">
      <c r="A29" s="109" t="s">
        <v>65</v>
      </c>
      <c r="B29" s="56">
        <f>input1!B29</f>
        <v>0</v>
      </c>
      <c r="C29" s="67">
        <f>input1!C29</f>
        <v>0</v>
      </c>
      <c r="D29" s="68">
        <f>input1!D29</f>
        <v>0</v>
      </c>
      <c r="E29" s="69">
        <f>input1!E29</f>
        <v>1</v>
      </c>
      <c r="F29" s="87" t="str">
        <f t="shared" si="9"/>
        <v>ชาย</v>
      </c>
      <c r="G29" s="88" t="str">
        <f>input3!AF29</f>
        <v>0</v>
      </c>
      <c r="H29" s="85" t="str">
        <f t="shared" si="10"/>
        <v>เสี่ยง/มีปัญหา</v>
      </c>
      <c r="I29" s="90" t="str">
        <f>input3!AI29</f>
        <v>0</v>
      </c>
      <c r="J29" s="85" t="str">
        <f t="shared" si="11"/>
        <v>เสี่ยง/มีปัญหา</v>
      </c>
      <c r="K29" s="88" t="str">
        <f>input3!AM29</f>
        <v>0</v>
      </c>
      <c r="L29" s="85" t="str">
        <f t="shared" si="12"/>
        <v>เสี่ยง/มีปัญหา</v>
      </c>
      <c r="M29" s="90" t="str">
        <f>input3!AQ29</f>
        <v>0</v>
      </c>
      <c r="N29" s="85" t="str">
        <f t="shared" si="13"/>
        <v>เสี่ยง/มีปัญหา</v>
      </c>
      <c r="O29" s="88" t="str">
        <f>input3!AS29</f>
        <v>0</v>
      </c>
      <c r="P29" s="86" t="str">
        <f t="shared" si="14"/>
        <v>มีจุดแข็ง</v>
      </c>
      <c r="Q29" s="89">
        <f t="shared" si="15"/>
        <v>0</v>
      </c>
      <c r="R29" s="104" t="str">
        <f t="shared" si="16"/>
        <v>-</v>
      </c>
      <c r="S29" s="100" t="str">
        <f t="shared" si="17"/>
        <v>เสี่ยง/มีปัญหา</v>
      </c>
    </row>
    <row r="30" spans="1:19" ht="20.25">
      <c r="A30" s="109" t="s">
        <v>66</v>
      </c>
      <c r="B30" s="56">
        <f>input1!B30</f>
        <v>0</v>
      </c>
      <c r="C30" s="67">
        <f>input1!C30</f>
        <v>0</v>
      </c>
      <c r="D30" s="68">
        <f>input1!D30</f>
        <v>0</v>
      </c>
      <c r="E30" s="69">
        <f>input1!E30</f>
        <v>1</v>
      </c>
      <c r="F30" s="87" t="str">
        <f t="shared" si="9"/>
        <v>ชาย</v>
      </c>
      <c r="G30" s="88" t="str">
        <f>input3!AF30</f>
        <v>0</v>
      </c>
      <c r="H30" s="85" t="str">
        <f t="shared" si="10"/>
        <v>เสี่ยง/มีปัญหา</v>
      </c>
      <c r="I30" s="90" t="str">
        <f>input3!AI30</f>
        <v>0</v>
      </c>
      <c r="J30" s="85" t="str">
        <f t="shared" si="11"/>
        <v>เสี่ยง/มีปัญหา</v>
      </c>
      <c r="K30" s="88" t="str">
        <f>input3!AM30</f>
        <v>0</v>
      </c>
      <c r="L30" s="85" t="str">
        <f t="shared" si="12"/>
        <v>เสี่ยง/มีปัญหา</v>
      </c>
      <c r="M30" s="90" t="str">
        <f>input3!AQ30</f>
        <v>0</v>
      </c>
      <c r="N30" s="85" t="str">
        <f t="shared" si="13"/>
        <v>เสี่ยง/มีปัญหา</v>
      </c>
      <c r="O30" s="88" t="str">
        <f>input3!AS30</f>
        <v>0</v>
      </c>
      <c r="P30" s="86" t="str">
        <f t="shared" si="14"/>
        <v>มีจุดแข็ง</v>
      </c>
      <c r="Q30" s="89">
        <f t="shared" si="15"/>
        <v>0</v>
      </c>
      <c r="R30" s="104" t="str">
        <f t="shared" si="16"/>
        <v>-</v>
      </c>
      <c r="S30" s="100" t="str">
        <f t="shared" si="17"/>
        <v>เสี่ยง/มีปัญหา</v>
      </c>
    </row>
    <row r="31" spans="1:19" ht="20.25">
      <c r="A31" s="109" t="s">
        <v>67</v>
      </c>
      <c r="B31" s="56">
        <f>input1!B31</f>
        <v>0</v>
      </c>
      <c r="C31" s="67">
        <f>input1!C31</f>
        <v>0</v>
      </c>
      <c r="D31" s="68">
        <f>input1!D31</f>
        <v>0</v>
      </c>
      <c r="E31" s="69">
        <f>input1!E31</f>
        <v>2</v>
      </c>
      <c r="F31" s="87" t="str">
        <f t="shared" si="9"/>
        <v>หญิง</v>
      </c>
      <c r="G31" s="88" t="str">
        <f>input3!AF31</f>
        <v>0</v>
      </c>
      <c r="H31" s="85" t="str">
        <f t="shared" si="10"/>
        <v>เสี่ยง/มีปัญหา</v>
      </c>
      <c r="I31" s="90" t="str">
        <f>input3!AI31</f>
        <v>0</v>
      </c>
      <c r="J31" s="85" t="str">
        <f t="shared" si="11"/>
        <v>เสี่ยง/มีปัญหา</v>
      </c>
      <c r="K31" s="88" t="str">
        <f>input3!AM31</f>
        <v>0</v>
      </c>
      <c r="L31" s="85" t="str">
        <f t="shared" si="12"/>
        <v>เสี่ยง/มีปัญหา</v>
      </c>
      <c r="M31" s="90" t="str">
        <f>input3!AQ31</f>
        <v>0</v>
      </c>
      <c r="N31" s="85" t="str">
        <f t="shared" si="13"/>
        <v>เสี่ยง/มีปัญหา</v>
      </c>
      <c r="O31" s="88" t="str">
        <f>input3!AS31</f>
        <v>0</v>
      </c>
      <c r="P31" s="86" t="str">
        <f t="shared" si="14"/>
        <v>มีจุดแข็ง</v>
      </c>
      <c r="Q31" s="89">
        <f t="shared" si="15"/>
        <v>0</v>
      </c>
      <c r="R31" s="104" t="str">
        <f t="shared" si="16"/>
        <v>-</v>
      </c>
      <c r="S31" s="100" t="str">
        <f t="shared" si="17"/>
        <v>เสี่ยง/มีปัญหา</v>
      </c>
    </row>
    <row r="32" spans="1:19" ht="20.25">
      <c r="A32" s="109" t="s">
        <v>68</v>
      </c>
      <c r="B32" s="56">
        <f>input1!B32</f>
        <v>0</v>
      </c>
      <c r="C32" s="67">
        <f>input1!C32</f>
        <v>0</v>
      </c>
      <c r="D32" s="68">
        <f>input1!D32</f>
        <v>0</v>
      </c>
      <c r="E32" s="69">
        <f>input1!E32</f>
        <v>2</v>
      </c>
      <c r="F32" s="87" t="str">
        <f t="shared" si="9"/>
        <v>หญิง</v>
      </c>
      <c r="G32" s="88" t="str">
        <f>input3!AF32</f>
        <v>0</v>
      </c>
      <c r="H32" s="85" t="str">
        <f t="shared" si="10"/>
        <v>เสี่ยง/มีปัญหา</v>
      </c>
      <c r="I32" s="90" t="str">
        <f>input3!AI32</f>
        <v>0</v>
      </c>
      <c r="J32" s="85" t="str">
        <f t="shared" si="11"/>
        <v>เสี่ยง/มีปัญหา</v>
      </c>
      <c r="K32" s="88" t="str">
        <f>input3!AM32</f>
        <v>0</v>
      </c>
      <c r="L32" s="85" t="str">
        <f t="shared" si="12"/>
        <v>เสี่ยง/มีปัญหา</v>
      </c>
      <c r="M32" s="90" t="str">
        <f>input3!AQ32</f>
        <v>0</v>
      </c>
      <c r="N32" s="85" t="str">
        <f t="shared" si="13"/>
        <v>เสี่ยง/มีปัญหา</v>
      </c>
      <c r="O32" s="88" t="str">
        <f>input3!AS32</f>
        <v>0</v>
      </c>
      <c r="P32" s="86" t="str">
        <f t="shared" si="14"/>
        <v>มีจุดแข็ง</v>
      </c>
      <c r="Q32" s="89">
        <f t="shared" si="15"/>
        <v>0</v>
      </c>
      <c r="R32" s="104" t="str">
        <f t="shared" si="16"/>
        <v>-</v>
      </c>
      <c r="S32" s="100" t="str">
        <f t="shared" si="17"/>
        <v>เสี่ยง/มีปัญหา</v>
      </c>
    </row>
    <row r="33" spans="1:19" ht="20.25">
      <c r="A33" s="109" t="s">
        <v>69</v>
      </c>
      <c r="B33" s="56">
        <f>input1!B33</f>
        <v>0</v>
      </c>
      <c r="C33" s="67">
        <f>input1!C33</f>
        <v>0</v>
      </c>
      <c r="D33" s="68">
        <f>input1!D33</f>
        <v>0</v>
      </c>
      <c r="E33" s="69">
        <f>input1!E33</f>
        <v>2</v>
      </c>
      <c r="F33" s="87" t="str">
        <f t="shared" si="9"/>
        <v>หญิง</v>
      </c>
      <c r="G33" s="88" t="str">
        <f>input3!AF33</f>
        <v>0</v>
      </c>
      <c r="H33" s="85" t="str">
        <f t="shared" si="10"/>
        <v>เสี่ยง/มีปัญหา</v>
      </c>
      <c r="I33" s="90" t="str">
        <f>input3!AI33</f>
        <v>0</v>
      </c>
      <c r="J33" s="85" t="str">
        <f t="shared" si="11"/>
        <v>เสี่ยง/มีปัญหา</v>
      </c>
      <c r="K33" s="88" t="str">
        <f>input3!AM33</f>
        <v>0</v>
      </c>
      <c r="L33" s="85" t="str">
        <f t="shared" si="12"/>
        <v>เสี่ยง/มีปัญหา</v>
      </c>
      <c r="M33" s="90" t="str">
        <f>input3!AQ33</f>
        <v>0</v>
      </c>
      <c r="N33" s="85" t="str">
        <f t="shared" si="13"/>
        <v>เสี่ยง/มีปัญหา</v>
      </c>
      <c r="O33" s="88" t="str">
        <f>input3!AS33</f>
        <v>0</v>
      </c>
      <c r="P33" s="86" t="str">
        <f t="shared" si="14"/>
        <v>มีจุดแข็ง</v>
      </c>
      <c r="Q33" s="89">
        <f t="shared" si="15"/>
        <v>0</v>
      </c>
      <c r="R33" s="104" t="str">
        <f t="shared" si="16"/>
        <v>-</v>
      </c>
      <c r="S33" s="100" t="str">
        <f t="shared" si="17"/>
        <v>เสี่ยง/มีปัญหา</v>
      </c>
    </row>
    <row r="34" spans="1:19" ht="20.25">
      <c r="A34" s="109" t="s">
        <v>70</v>
      </c>
      <c r="B34" s="56">
        <f>input1!B34</f>
        <v>0</v>
      </c>
      <c r="C34" s="67">
        <f>input1!C34</f>
        <v>0</v>
      </c>
      <c r="D34" s="68">
        <f>input1!D34</f>
        <v>0</v>
      </c>
      <c r="E34" s="69">
        <f>input1!E34</f>
        <v>2</v>
      </c>
      <c r="F34" s="87" t="str">
        <f t="shared" si="9"/>
        <v>หญิง</v>
      </c>
      <c r="G34" s="88" t="str">
        <f>input3!AF34</f>
        <v>0</v>
      </c>
      <c r="H34" s="85" t="str">
        <f t="shared" si="10"/>
        <v>เสี่ยง/มีปัญหา</v>
      </c>
      <c r="I34" s="90" t="str">
        <f>input3!AI34</f>
        <v>0</v>
      </c>
      <c r="J34" s="85" t="str">
        <f t="shared" si="11"/>
        <v>เสี่ยง/มีปัญหา</v>
      </c>
      <c r="K34" s="88" t="str">
        <f>input3!AM34</f>
        <v>0</v>
      </c>
      <c r="L34" s="85" t="str">
        <f t="shared" si="12"/>
        <v>เสี่ยง/มีปัญหา</v>
      </c>
      <c r="M34" s="90" t="str">
        <f>input3!AQ34</f>
        <v>0</v>
      </c>
      <c r="N34" s="85" t="str">
        <f t="shared" si="13"/>
        <v>เสี่ยง/มีปัญหา</v>
      </c>
      <c r="O34" s="88" t="str">
        <f>input3!AS34</f>
        <v>0</v>
      </c>
      <c r="P34" s="86" t="str">
        <f t="shared" si="14"/>
        <v>มีจุดแข็ง</v>
      </c>
      <c r="Q34" s="89">
        <f t="shared" si="15"/>
        <v>0</v>
      </c>
      <c r="R34" s="104" t="str">
        <f t="shared" si="16"/>
        <v>-</v>
      </c>
      <c r="S34" s="100" t="str">
        <f t="shared" si="17"/>
        <v>เสี่ยง/มีปัญหา</v>
      </c>
    </row>
    <row r="35" spans="1:19" ht="20.25">
      <c r="A35" s="109" t="s">
        <v>71</v>
      </c>
      <c r="B35" s="56">
        <f>input1!B35</f>
        <v>0</v>
      </c>
      <c r="C35" s="67">
        <f>input1!C35</f>
        <v>0</v>
      </c>
      <c r="D35" s="68">
        <f>input1!D35</f>
        <v>0</v>
      </c>
      <c r="E35" s="69">
        <f>input1!E35</f>
        <v>2</v>
      </c>
      <c r="F35" s="87" t="str">
        <f t="shared" si="9"/>
        <v>หญิง</v>
      </c>
      <c r="G35" s="88" t="str">
        <f>input3!AF35</f>
        <v>0</v>
      </c>
      <c r="H35" s="85" t="str">
        <f t="shared" si="10"/>
        <v>เสี่ยง/มีปัญหา</v>
      </c>
      <c r="I35" s="90" t="str">
        <f>input3!AI35</f>
        <v>0</v>
      </c>
      <c r="J35" s="85" t="str">
        <f t="shared" si="11"/>
        <v>เสี่ยง/มีปัญหา</v>
      </c>
      <c r="K35" s="88" t="str">
        <f>input3!AM35</f>
        <v>0</v>
      </c>
      <c r="L35" s="85" t="str">
        <f t="shared" si="12"/>
        <v>เสี่ยง/มีปัญหา</v>
      </c>
      <c r="M35" s="90" t="str">
        <f>input3!AQ35</f>
        <v>0</v>
      </c>
      <c r="N35" s="85" t="str">
        <f t="shared" si="13"/>
        <v>เสี่ยง/มีปัญหา</v>
      </c>
      <c r="O35" s="88" t="str">
        <f>input3!AS35</f>
        <v>0</v>
      </c>
      <c r="P35" s="86" t="str">
        <f t="shared" si="14"/>
        <v>มีจุดแข็ง</v>
      </c>
      <c r="Q35" s="89">
        <f t="shared" si="15"/>
        <v>0</v>
      </c>
      <c r="R35" s="104" t="str">
        <f t="shared" si="16"/>
        <v>-</v>
      </c>
      <c r="S35" s="100" t="str">
        <f t="shared" si="17"/>
        <v>เสี่ยง/มีปัญหา</v>
      </c>
    </row>
    <row r="36" spans="1:19" ht="20.25">
      <c r="A36" s="109" t="s">
        <v>72</v>
      </c>
      <c r="B36" s="56">
        <f>input1!B36</f>
        <v>0</v>
      </c>
      <c r="C36" s="67">
        <f>input1!C36</f>
        <v>0</v>
      </c>
      <c r="D36" s="68">
        <f>input1!D36</f>
        <v>0</v>
      </c>
      <c r="E36" s="69">
        <f>input1!E36</f>
        <v>2</v>
      </c>
      <c r="F36" s="87" t="str">
        <f t="shared" si="9"/>
        <v>หญิง</v>
      </c>
      <c r="G36" s="88" t="str">
        <f>input3!AF36</f>
        <v>0</v>
      </c>
      <c r="H36" s="85" t="str">
        <f t="shared" si="10"/>
        <v>เสี่ยง/มีปัญหา</v>
      </c>
      <c r="I36" s="90" t="str">
        <f>input3!AI36</f>
        <v>0</v>
      </c>
      <c r="J36" s="85" t="str">
        <f t="shared" si="11"/>
        <v>เสี่ยง/มีปัญหา</v>
      </c>
      <c r="K36" s="88" t="str">
        <f>input3!AM36</f>
        <v>0</v>
      </c>
      <c r="L36" s="85" t="str">
        <f t="shared" si="12"/>
        <v>เสี่ยง/มีปัญหา</v>
      </c>
      <c r="M36" s="90" t="str">
        <f>input3!AQ36</f>
        <v>0</v>
      </c>
      <c r="N36" s="85" t="str">
        <f t="shared" si="13"/>
        <v>เสี่ยง/มีปัญหา</v>
      </c>
      <c r="O36" s="88" t="str">
        <f>input3!AS36</f>
        <v>0</v>
      </c>
      <c r="P36" s="86" t="str">
        <f t="shared" si="14"/>
        <v>มีจุดแข็ง</v>
      </c>
      <c r="Q36" s="89">
        <f t="shared" si="15"/>
        <v>0</v>
      </c>
      <c r="R36" s="104" t="str">
        <f t="shared" si="16"/>
        <v>-</v>
      </c>
      <c r="S36" s="100" t="str">
        <f t="shared" si="17"/>
        <v>เสี่ยง/มีปัญหา</v>
      </c>
    </row>
    <row r="37" spans="1:19" ht="20.25">
      <c r="A37" s="109" t="s">
        <v>73</v>
      </c>
      <c r="B37" s="56">
        <f>input1!B37</f>
        <v>0</v>
      </c>
      <c r="C37" s="67">
        <f>input1!C37</f>
        <v>0</v>
      </c>
      <c r="D37" s="68">
        <f>input1!D37</f>
        <v>0</v>
      </c>
      <c r="E37" s="69">
        <f>input1!E37</f>
        <v>2</v>
      </c>
      <c r="F37" s="87" t="str">
        <f t="shared" si="9"/>
        <v>หญิง</v>
      </c>
      <c r="G37" s="88" t="str">
        <f>input3!AF37</f>
        <v>0</v>
      </c>
      <c r="H37" s="85" t="str">
        <f t="shared" si="10"/>
        <v>เสี่ยง/มีปัญหา</v>
      </c>
      <c r="I37" s="90" t="str">
        <f>input3!AI37</f>
        <v>0</v>
      </c>
      <c r="J37" s="85" t="str">
        <f t="shared" si="11"/>
        <v>เสี่ยง/มีปัญหา</v>
      </c>
      <c r="K37" s="88" t="str">
        <f>input3!AM37</f>
        <v>0</v>
      </c>
      <c r="L37" s="85" t="str">
        <f t="shared" si="12"/>
        <v>เสี่ยง/มีปัญหา</v>
      </c>
      <c r="M37" s="90" t="str">
        <f>input3!AQ37</f>
        <v>0</v>
      </c>
      <c r="N37" s="85" t="str">
        <f t="shared" si="13"/>
        <v>เสี่ยง/มีปัญหา</v>
      </c>
      <c r="O37" s="88" t="str">
        <f>input3!AS37</f>
        <v>0</v>
      </c>
      <c r="P37" s="86" t="str">
        <f t="shared" si="14"/>
        <v>มีจุดแข็ง</v>
      </c>
      <c r="Q37" s="89">
        <f t="shared" si="15"/>
        <v>0</v>
      </c>
      <c r="R37" s="104" t="str">
        <f t="shared" si="16"/>
        <v>-</v>
      </c>
      <c r="S37" s="100" t="str">
        <f t="shared" si="17"/>
        <v>เสี่ยง/มีปัญหา</v>
      </c>
    </row>
    <row r="38" spans="1:19" ht="20.25">
      <c r="A38" s="109" t="s">
        <v>74</v>
      </c>
      <c r="B38" s="56">
        <f>input1!B38</f>
        <v>0</v>
      </c>
      <c r="C38" s="67">
        <f>input1!C38</f>
        <v>0</v>
      </c>
      <c r="D38" s="68">
        <f>input1!D38</f>
        <v>0</v>
      </c>
      <c r="E38" s="69">
        <f>input1!E38</f>
        <v>2</v>
      </c>
      <c r="F38" s="87" t="str">
        <f t="shared" si="9"/>
        <v>หญิง</v>
      </c>
      <c r="G38" s="88" t="str">
        <f>input3!AF38</f>
        <v>0</v>
      </c>
      <c r="H38" s="85" t="str">
        <f t="shared" si="10"/>
        <v>เสี่ยง/มีปัญหา</v>
      </c>
      <c r="I38" s="90" t="str">
        <f>input3!AI38</f>
        <v>0</v>
      </c>
      <c r="J38" s="85" t="str">
        <f t="shared" si="11"/>
        <v>เสี่ยง/มีปัญหา</v>
      </c>
      <c r="K38" s="88" t="str">
        <f>input3!AM38</f>
        <v>0</v>
      </c>
      <c r="L38" s="85" t="str">
        <f t="shared" si="12"/>
        <v>เสี่ยง/มีปัญหา</v>
      </c>
      <c r="M38" s="90" t="str">
        <f>input3!AQ38</f>
        <v>0</v>
      </c>
      <c r="N38" s="85" t="str">
        <f t="shared" si="13"/>
        <v>เสี่ยง/มีปัญหา</v>
      </c>
      <c r="O38" s="88" t="str">
        <f>input3!AS38</f>
        <v>0</v>
      </c>
      <c r="P38" s="86" t="str">
        <f t="shared" si="14"/>
        <v>มีจุดแข็ง</v>
      </c>
      <c r="Q38" s="89">
        <f t="shared" si="15"/>
        <v>0</v>
      </c>
      <c r="R38" s="104" t="str">
        <f t="shared" si="16"/>
        <v>-</v>
      </c>
      <c r="S38" s="100" t="str">
        <f t="shared" si="17"/>
        <v>เสี่ยง/มีปัญหา</v>
      </c>
    </row>
    <row r="39" spans="1:19" ht="20.25">
      <c r="A39" s="109" t="s">
        <v>75</v>
      </c>
      <c r="B39" s="56">
        <f>input1!B39</f>
        <v>0</v>
      </c>
      <c r="C39" s="67">
        <f>input1!C39</f>
        <v>0</v>
      </c>
      <c r="D39" s="68">
        <f>input1!D39</f>
        <v>0</v>
      </c>
      <c r="E39" s="69">
        <f>input1!E39</f>
        <v>2</v>
      </c>
      <c r="F39" s="87" t="str">
        <f t="shared" si="9"/>
        <v>หญิง</v>
      </c>
      <c r="G39" s="88" t="str">
        <f>input3!AF39</f>
        <v>0</v>
      </c>
      <c r="H39" s="85" t="str">
        <f t="shared" si="10"/>
        <v>เสี่ยง/มีปัญหา</v>
      </c>
      <c r="I39" s="90" t="str">
        <f>input3!AI39</f>
        <v>0</v>
      </c>
      <c r="J39" s="85" t="str">
        <f t="shared" si="11"/>
        <v>เสี่ยง/มีปัญหา</v>
      </c>
      <c r="K39" s="88" t="str">
        <f>input3!AM39</f>
        <v>0</v>
      </c>
      <c r="L39" s="85" t="str">
        <f t="shared" si="12"/>
        <v>เสี่ยง/มีปัญหา</v>
      </c>
      <c r="M39" s="90" t="str">
        <f>input3!AQ39</f>
        <v>0</v>
      </c>
      <c r="N39" s="85" t="str">
        <f t="shared" si="13"/>
        <v>เสี่ยง/มีปัญหา</v>
      </c>
      <c r="O39" s="88" t="str">
        <f>input3!AS39</f>
        <v>0</v>
      </c>
      <c r="P39" s="86" t="str">
        <f t="shared" si="14"/>
        <v>มีจุดแข็ง</v>
      </c>
      <c r="Q39" s="89">
        <f t="shared" si="15"/>
        <v>0</v>
      </c>
      <c r="R39" s="104" t="str">
        <f t="shared" si="16"/>
        <v>-</v>
      </c>
      <c r="S39" s="100" t="str">
        <f t="shared" si="17"/>
        <v>เสี่ยง/มีปัญหา</v>
      </c>
    </row>
    <row r="40" spans="1:19" ht="20.25">
      <c r="A40" s="109" t="s">
        <v>76</v>
      </c>
      <c r="B40" s="56">
        <f>input1!B40</f>
        <v>0</v>
      </c>
      <c r="C40" s="67">
        <f>input1!C40</f>
        <v>0</v>
      </c>
      <c r="D40" s="68">
        <f>input1!D40</f>
        <v>0</v>
      </c>
      <c r="E40" s="69">
        <f>input1!E40</f>
        <v>2</v>
      </c>
      <c r="F40" s="87" t="str">
        <f t="shared" si="9"/>
        <v>หญิง</v>
      </c>
      <c r="G40" s="88" t="str">
        <f>input3!AF40</f>
        <v>0</v>
      </c>
      <c r="H40" s="85" t="str">
        <f t="shared" si="10"/>
        <v>เสี่ยง/มีปัญหา</v>
      </c>
      <c r="I40" s="90" t="str">
        <f>input3!AI40</f>
        <v>0</v>
      </c>
      <c r="J40" s="85" t="str">
        <f t="shared" si="11"/>
        <v>เสี่ยง/มีปัญหา</v>
      </c>
      <c r="K40" s="88" t="str">
        <f>input3!AM40</f>
        <v>0</v>
      </c>
      <c r="L40" s="85" t="str">
        <f t="shared" si="12"/>
        <v>เสี่ยง/มีปัญหา</v>
      </c>
      <c r="M40" s="90" t="str">
        <f>input3!AQ40</f>
        <v>0</v>
      </c>
      <c r="N40" s="85" t="str">
        <f t="shared" si="13"/>
        <v>เสี่ยง/มีปัญหา</v>
      </c>
      <c r="O40" s="88" t="str">
        <f>input3!AS40</f>
        <v>0</v>
      </c>
      <c r="P40" s="86" t="str">
        <f t="shared" si="14"/>
        <v>มีจุดแข็ง</v>
      </c>
      <c r="Q40" s="89">
        <f t="shared" si="15"/>
        <v>0</v>
      </c>
      <c r="R40" s="104" t="str">
        <f t="shared" si="16"/>
        <v>-</v>
      </c>
      <c r="S40" s="100" t="str">
        <f t="shared" si="17"/>
        <v>เสี่ยง/มีปัญหา</v>
      </c>
    </row>
    <row r="41" spans="1:19" ht="20.25">
      <c r="A41" s="109" t="s">
        <v>77</v>
      </c>
      <c r="B41" s="56">
        <f>input1!B41</f>
        <v>0</v>
      </c>
      <c r="C41" s="67">
        <f>input1!C41</f>
        <v>0</v>
      </c>
      <c r="D41" s="68">
        <f>input1!D41</f>
        <v>0</v>
      </c>
      <c r="E41" s="69">
        <f>input1!E41</f>
        <v>2</v>
      </c>
      <c r="F41" s="87" t="str">
        <f t="shared" si="9"/>
        <v>หญิง</v>
      </c>
      <c r="G41" s="88" t="str">
        <f>input3!AF41</f>
        <v>0</v>
      </c>
      <c r="H41" s="85" t="str">
        <f t="shared" si="10"/>
        <v>เสี่ยง/มีปัญหา</v>
      </c>
      <c r="I41" s="90" t="str">
        <f>input3!AI41</f>
        <v>0</v>
      </c>
      <c r="J41" s="85" t="str">
        <f t="shared" si="11"/>
        <v>เสี่ยง/มีปัญหา</v>
      </c>
      <c r="K41" s="88" t="str">
        <f>input3!AM41</f>
        <v>0</v>
      </c>
      <c r="L41" s="85" t="str">
        <f t="shared" si="12"/>
        <v>เสี่ยง/มีปัญหา</v>
      </c>
      <c r="M41" s="90" t="str">
        <f>input3!AQ41</f>
        <v>0</v>
      </c>
      <c r="N41" s="85" t="str">
        <f t="shared" si="13"/>
        <v>เสี่ยง/มีปัญหา</v>
      </c>
      <c r="O41" s="88" t="str">
        <f>input3!AS41</f>
        <v>0</v>
      </c>
      <c r="P41" s="86" t="str">
        <f t="shared" si="14"/>
        <v>มีจุดแข็ง</v>
      </c>
      <c r="Q41" s="89">
        <f t="shared" si="15"/>
        <v>0</v>
      </c>
      <c r="R41" s="104" t="str">
        <f t="shared" si="16"/>
        <v>-</v>
      </c>
      <c r="S41" s="100" t="str">
        <f t="shared" si="17"/>
        <v>เสี่ยง/มีปัญหา</v>
      </c>
    </row>
    <row r="42" spans="1:19" ht="20.25">
      <c r="A42" s="109" t="s">
        <v>78</v>
      </c>
      <c r="B42" s="56">
        <f>input1!B42</f>
        <v>0</v>
      </c>
      <c r="C42" s="67">
        <f>input1!C42</f>
        <v>0</v>
      </c>
      <c r="D42" s="68">
        <f>input1!D42</f>
        <v>0</v>
      </c>
      <c r="E42" s="69">
        <f>input1!E42</f>
        <v>2</v>
      </c>
      <c r="F42" s="87" t="str">
        <f t="shared" si="9"/>
        <v>หญิง</v>
      </c>
      <c r="G42" s="88" t="str">
        <f>input3!AF42</f>
        <v>0</v>
      </c>
      <c r="H42" s="85" t="str">
        <f t="shared" si="10"/>
        <v>เสี่ยง/มีปัญหา</v>
      </c>
      <c r="I42" s="90" t="str">
        <f>input3!AI42</f>
        <v>0</v>
      </c>
      <c r="J42" s="85" t="str">
        <f t="shared" si="11"/>
        <v>เสี่ยง/มีปัญหา</v>
      </c>
      <c r="K42" s="88" t="str">
        <f>input3!AM42</f>
        <v>0</v>
      </c>
      <c r="L42" s="85" t="str">
        <f t="shared" si="12"/>
        <v>เสี่ยง/มีปัญหา</v>
      </c>
      <c r="M42" s="90" t="str">
        <f>input3!AQ42</f>
        <v>0</v>
      </c>
      <c r="N42" s="85" t="str">
        <f t="shared" si="13"/>
        <v>เสี่ยง/มีปัญหา</v>
      </c>
      <c r="O42" s="88" t="str">
        <f>input3!AS42</f>
        <v>0</v>
      </c>
      <c r="P42" s="86" t="str">
        <f t="shared" si="14"/>
        <v>มีจุดแข็ง</v>
      </c>
      <c r="Q42" s="89">
        <f t="shared" si="15"/>
        <v>0</v>
      </c>
      <c r="R42" s="104" t="str">
        <f t="shared" si="16"/>
        <v>-</v>
      </c>
      <c r="S42" s="100" t="str">
        <f t="shared" si="17"/>
        <v>เสี่ยง/มีปัญหา</v>
      </c>
    </row>
    <row r="43" spans="1:19" ht="20.25">
      <c r="A43" s="109" t="s">
        <v>79</v>
      </c>
      <c r="B43" s="56">
        <f>input1!B43</f>
        <v>0</v>
      </c>
      <c r="C43" s="67">
        <f>input1!C43</f>
        <v>0</v>
      </c>
      <c r="D43" s="68">
        <f>input1!D43</f>
        <v>0</v>
      </c>
      <c r="E43" s="69">
        <f>input1!E43</f>
        <v>2</v>
      </c>
      <c r="F43" s="87" t="str">
        <f t="shared" si="9"/>
        <v>หญิง</v>
      </c>
      <c r="G43" s="88" t="str">
        <f>input3!AF43</f>
        <v>0</v>
      </c>
      <c r="H43" s="85" t="str">
        <f t="shared" si="10"/>
        <v>เสี่ยง/มีปัญหา</v>
      </c>
      <c r="I43" s="90" t="str">
        <f>input3!AI43</f>
        <v>0</v>
      </c>
      <c r="J43" s="85" t="str">
        <f t="shared" si="11"/>
        <v>เสี่ยง/มีปัญหา</v>
      </c>
      <c r="K43" s="88" t="str">
        <f>input3!AM43</f>
        <v>0</v>
      </c>
      <c r="L43" s="85" t="str">
        <f t="shared" si="12"/>
        <v>เสี่ยง/มีปัญหา</v>
      </c>
      <c r="M43" s="90" t="str">
        <f>input3!AQ43</f>
        <v>0</v>
      </c>
      <c r="N43" s="85" t="str">
        <f t="shared" si="13"/>
        <v>เสี่ยง/มีปัญหา</v>
      </c>
      <c r="O43" s="88" t="str">
        <f>input3!AS43</f>
        <v>0</v>
      </c>
      <c r="P43" s="86" t="str">
        <f t="shared" si="14"/>
        <v>มีจุดแข็ง</v>
      </c>
      <c r="Q43" s="89">
        <f t="shared" si="15"/>
        <v>0</v>
      </c>
      <c r="R43" s="104" t="str">
        <f t="shared" si="16"/>
        <v>-</v>
      </c>
      <c r="S43" s="100" t="str">
        <f t="shared" si="17"/>
        <v>เสี่ยง/มีปัญหา</v>
      </c>
    </row>
    <row r="44" spans="1:19" ht="20.25">
      <c r="A44" s="109" t="s">
        <v>80</v>
      </c>
      <c r="B44" s="56">
        <f>input1!B44</f>
        <v>0</v>
      </c>
      <c r="C44" s="67">
        <f>input1!C44</f>
        <v>0</v>
      </c>
      <c r="D44" s="68">
        <f>input1!D44</f>
        <v>0</v>
      </c>
      <c r="E44" s="69">
        <f>input1!E44</f>
        <v>2</v>
      </c>
      <c r="F44" s="87" t="str">
        <f t="shared" si="9"/>
        <v>หญิง</v>
      </c>
      <c r="G44" s="88" t="str">
        <f>input3!AF44</f>
        <v>0</v>
      </c>
      <c r="H44" s="85" t="str">
        <f t="shared" si="10"/>
        <v>เสี่ยง/มีปัญหา</v>
      </c>
      <c r="I44" s="90" t="str">
        <f>input3!AI44</f>
        <v>0</v>
      </c>
      <c r="J44" s="85" t="str">
        <f t="shared" si="11"/>
        <v>เสี่ยง/มีปัญหา</v>
      </c>
      <c r="K44" s="88" t="str">
        <f>input3!AM44</f>
        <v>0</v>
      </c>
      <c r="L44" s="85" t="str">
        <f t="shared" si="12"/>
        <v>เสี่ยง/มีปัญหา</v>
      </c>
      <c r="M44" s="90" t="str">
        <f>input3!AQ44</f>
        <v>0</v>
      </c>
      <c r="N44" s="85" t="str">
        <f t="shared" si="13"/>
        <v>เสี่ยง/มีปัญหา</v>
      </c>
      <c r="O44" s="88" t="str">
        <f>input3!AS44</f>
        <v>0</v>
      </c>
      <c r="P44" s="86" t="str">
        <f t="shared" si="14"/>
        <v>มีจุดแข็ง</v>
      </c>
      <c r="Q44" s="89">
        <f t="shared" si="15"/>
        <v>0</v>
      </c>
      <c r="R44" s="104" t="str">
        <f t="shared" si="16"/>
        <v>-</v>
      </c>
      <c r="S44" s="100" t="str">
        <f t="shared" si="17"/>
        <v>เสี่ยง/มีปัญหา</v>
      </c>
    </row>
    <row r="45" spans="1:19" ht="20.25">
      <c r="A45" s="109" t="s">
        <v>81</v>
      </c>
      <c r="B45" s="56">
        <f>input1!B45</f>
        <v>0</v>
      </c>
      <c r="C45" s="67">
        <f>input1!C45</f>
        <v>0</v>
      </c>
      <c r="D45" s="68">
        <f>input1!D45</f>
        <v>0</v>
      </c>
      <c r="E45" s="69">
        <f>input1!E45</f>
        <v>2</v>
      </c>
      <c r="F45" s="87" t="str">
        <f aca="true" t="shared" si="18" ref="F45:F54">IF(E45=1,"ชาย",IF(E45=2,"หญิง","-"))</f>
        <v>หญิง</v>
      </c>
      <c r="G45" s="88" t="str">
        <f>input3!AF45</f>
        <v>0</v>
      </c>
      <c r="H45" s="85" t="str">
        <f aca="true" t="shared" si="19" ref="H45:H54">IF(G45&gt;10,"เสี่ยง/มีปัญหา","ปกติ")</f>
        <v>เสี่ยง/มีปัญหา</v>
      </c>
      <c r="I45" s="90" t="str">
        <f>input3!AI45</f>
        <v>0</v>
      </c>
      <c r="J45" s="85" t="str">
        <f aca="true" t="shared" si="20" ref="J45:J54">IF(I45&gt;9,"เสี่ยง/มีปัญหา","ปกติ")</f>
        <v>เสี่ยง/มีปัญหา</v>
      </c>
      <c r="K45" s="88" t="str">
        <f>input3!AM45</f>
        <v>0</v>
      </c>
      <c r="L45" s="85" t="str">
        <f aca="true" t="shared" si="21" ref="L45:L54">IF(K45&gt;10,"เสี่ยง/มีปัญหา","ปกติ")</f>
        <v>เสี่ยง/มีปัญหา</v>
      </c>
      <c r="M45" s="90" t="str">
        <f>input3!AQ45</f>
        <v>0</v>
      </c>
      <c r="N45" s="85" t="str">
        <f aca="true" t="shared" si="22" ref="N45:N54">IF(M45&gt;9,"เสี่ยง/มีปัญหา","ปกติ")</f>
        <v>เสี่ยง/มีปัญหา</v>
      </c>
      <c r="O45" s="88" t="str">
        <f>input3!AS45</f>
        <v>0</v>
      </c>
      <c r="P45" s="86" t="str">
        <f aca="true" t="shared" si="23" ref="P45:P54">IF(O45&gt;10,"มีจุดแข็ง","ไม่มีจุดแข็ง")</f>
        <v>มีจุดแข็ง</v>
      </c>
      <c r="Q45" s="89">
        <f aca="true" t="shared" si="24" ref="Q45:Q54">G45+I45+K45+M45+O45</f>
        <v>0</v>
      </c>
      <c r="R45" s="104" t="str">
        <f aca="true" t="shared" si="25" ref="R45:R54">IF(Q45&lt;1,"-",Q45)</f>
        <v>-</v>
      </c>
      <c r="S45" s="100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09" t="s">
        <v>82</v>
      </c>
      <c r="B46" s="56">
        <f>input1!B46</f>
        <v>0</v>
      </c>
      <c r="C46" s="67">
        <f>input1!C46</f>
        <v>0</v>
      </c>
      <c r="D46" s="68">
        <f>input1!D46</f>
        <v>0</v>
      </c>
      <c r="E46" s="69">
        <f>input1!E46</f>
        <v>2</v>
      </c>
      <c r="F46" s="87" t="str">
        <f t="shared" si="18"/>
        <v>หญิง</v>
      </c>
      <c r="G46" s="88" t="str">
        <f>input3!AF46</f>
        <v>0</v>
      </c>
      <c r="H46" s="85" t="str">
        <f t="shared" si="19"/>
        <v>เสี่ยง/มีปัญหา</v>
      </c>
      <c r="I46" s="90" t="str">
        <f>input3!AI46</f>
        <v>0</v>
      </c>
      <c r="J46" s="85" t="str">
        <f t="shared" si="20"/>
        <v>เสี่ยง/มีปัญหา</v>
      </c>
      <c r="K46" s="88" t="str">
        <f>input3!AM46</f>
        <v>0</v>
      </c>
      <c r="L46" s="85" t="str">
        <f t="shared" si="21"/>
        <v>เสี่ยง/มีปัญหา</v>
      </c>
      <c r="M46" s="90" t="str">
        <f>input3!AQ46</f>
        <v>0</v>
      </c>
      <c r="N46" s="85" t="str">
        <f t="shared" si="22"/>
        <v>เสี่ยง/มีปัญหา</v>
      </c>
      <c r="O46" s="88" t="str">
        <f>input3!AS46</f>
        <v>0</v>
      </c>
      <c r="P46" s="86" t="str">
        <f t="shared" si="23"/>
        <v>มีจุดแข็ง</v>
      </c>
      <c r="Q46" s="89">
        <f t="shared" si="24"/>
        <v>0</v>
      </c>
      <c r="R46" s="104" t="str">
        <f t="shared" si="25"/>
        <v>-</v>
      </c>
      <c r="S46" s="100" t="str">
        <f t="shared" si="26"/>
        <v>เสี่ยง/มีปัญหา</v>
      </c>
    </row>
    <row r="47" spans="1:19" ht="20.25">
      <c r="A47" s="109" t="s">
        <v>83</v>
      </c>
      <c r="B47" s="56">
        <f>input1!B47</f>
        <v>0</v>
      </c>
      <c r="C47" s="67">
        <f>input1!C47</f>
        <v>0</v>
      </c>
      <c r="D47" s="68">
        <f>input1!D47</f>
        <v>0</v>
      </c>
      <c r="E47" s="69">
        <f>input1!E47</f>
        <v>2</v>
      </c>
      <c r="F47" s="87" t="str">
        <f t="shared" si="18"/>
        <v>หญิง</v>
      </c>
      <c r="G47" s="88" t="str">
        <f>input3!AF47</f>
        <v>0</v>
      </c>
      <c r="H47" s="85" t="str">
        <f t="shared" si="19"/>
        <v>เสี่ยง/มีปัญหา</v>
      </c>
      <c r="I47" s="90" t="str">
        <f>input3!AI47</f>
        <v>0</v>
      </c>
      <c r="J47" s="85" t="str">
        <f t="shared" si="20"/>
        <v>เสี่ยง/มีปัญหา</v>
      </c>
      <c r="K47" s="88" t="str">
        <f>input3!AM47</f>
        <v>0</v>
      </c>
      <c r="L47" s="85" t="str">
        <f t="shared" si="21"/>
        <v>เสี่ยง/มีปัญหา</v>
      </c>
      <c r="M47" s="90" t="str">
        <f>input3!AQ47</f>
        <v>0</v>
      </c>
      <c r="N47" s="85" t="str">
        <f t="shared" si="22"/>
        <v>เสี่ยง/มีปัญหา</v>
      </c>
      <c r="O47" s="88" t="str">
        <f>input3!AS47</f>
        <v>0</v>
      </c>
      <c r="P47" s="86" t="str">
        <f t="shared" si="23"/>
        <v>มีจุดแข็ง</v>
      </c>
      <c r="Q47" s="89">
        <f t="shared" si="24"/>
        <v>0</v>
      </c>
      <c r="R47" s="104" t="str">
        <f t="shared" si="25"/>
        <v>-</v>
      </c>
      <c r="S47" s="100" t="str">
        <f t="shared" si="26"/>
        <v>เสี่ยง/มีปัญหา</v>
      </c>
    </row>
    <row r="48" spans="1:19" ht="20.25">
      <c r="A48" s="109" t="s">
        <v>84</v>
      </c>
      <c r="B48" s="56">
        <f>input1!B48</f>
        <v>0</v>
      </c>
      <c r="C48" s="67">
        <f>input1!C48</f>
        <v>0</v>
      </c>
      <c r="D48" s="68">
        <f>input1!D48</f>
        <v>0</v>
      </c>
      <c r="E48" s="69">
        <f>input1!E48</f>
        <v>2</v>
      </c>
      <c r="F48" s="87" t="str">
        <f t="shared" si="18"/>
        <v>หญิง</v>
      </c>
      <c r="G48" s="88" t="str">
        <f>input3!AF48</f>
        <v>0</v>
      </c>
      <c r="H48" s="85" t="str">
        <f t="shared" si="19"/>
        <v>เสี่ยง/มีปัญหา</v>
      </c>
      <c r="I48" s="90" t="str">
        <f>input3!AI48</f>
        <v>0</v>
      </c>
      <c r="J48" s="85" t="str">
        <f t="shared" si="20"/>
        <v>เสี่ยง/มีปัญหา</v>
      </c>
      <c r="K48" s="88" t="str">
        <f>input3!AM48</f>
        <v>0</v>
      </c>
      <c r="L48" s="85" t="str">
        <f t="shared" si="21"/>
        <v>เสี่ยง/มีปัญหา</v>
      </c>
      <c r="M48" s="90" t="str">
        <f>input3!AQ48</f>
        <v>0</v>
      </c>
      <c r="N48" s="85" t="str">
        <f t="shared" si="22"/>
        <v>เสี่ยง/มีปัญหา</v>
      </c>
      <c r="O48" s="88" t="str">
        <f>input3!AS48</f>
        <v>0</v>
      </c>
      <c r="P48" s="86" t="str">
        <f t="shared" si="23"/>
        <v>มีจุดแข็ง</v>
      </c>
      <c r="Q48" s="89">
        <f t="shared" si="24"/>
        <v>0</v>
      </c>
      <c r="R48" s="104" t="str">
        <f t="shared" si="25"/>
        <v>-</v>
      </c>
      <c r="S48" s="100" t="str">
        <f t="shared" si="26"/>
        <v>เสี่ยง/มีปัญหา</v>
      </c>
    </row>
    <row r="49" spans="1:19" ht="20.25">
      <c r="A49" s="109" t="s">
        <v>85</v>
      </c>
      <c r="B49" s="56">
        <f>input1!B49</f>
        <v>0</v>
      </c>
      <c r="C49" s="67">
        <f>input1!C49</f>
        <v>0</v>
      </c>
      <c r="D49" s="68">
        <f>input1!D49</f>
        <v>0</v>
      </c>
      <c r="E49" s="69">
        <f>input1!E49</f>
        <v>2</v>
      </c>
      <c r="F49" s="87" t="str">
        <f t="shared" si="18"/>
        <v>หญิง</v>
      </c>
      <c r="G49" s="88" t="str">
        <f>input3!AF49</f>
        <v>0</v>
      </c>
      <c r="H49" s="85" t="str">
        <f t="shared" si="19"/>
        <v>เสี่ยง/มีปัญหา</v>
      </c>
      <c r="I49" s="90" t="str">
        <f>input3!AI49</f>
        <v>0</v>
      </c>
      <c r="J49" s="85" t="str">
        <f t="shared" si="20"/>
        <v>เสี่ยง/มีปัญหา</v>
      </c>
      <c r="K49" s="88" t="str">
        <f>input3!AM49</f>
        <v>0</v>
      </c>
      <c r="L49" s="85" t="str">
        <f t="shared" si="21"/>
        <v>เสี่ยง/มีปัญหา</v>
      </c>
      <c r="M49" s="90" t="str">
        <f>input3!AQ49</f>
        <v>0</v>
      </c>
      <c r="N49" s="85" t="str">
        <f t="shared" si="22"/>
        <v>เสี่ยง/มีปัญหา</v>
      </c>
      <c r="O49" s="88" t="str">
        <f>input3!AS49</f>
        <v>0</v>
      </c>
      <c r="P49" s="86" t="str">
        <f t="shared" si="23"/>
        <v>มีจุดแข็ง</v>
      </c>
      <c r="Q49" s="89">
        <f t="shared" si="24"/>
        <v>0</v>
      </c>
      <c r="R49" s="104" t="str">
        <f t="shared" si="25"/>
        <v>-</v>
      </c>
      <c r="S49" s="100" t="str">
        <f t="shared" si="26"/>
        <v>เสี่ยง/มีปัญหา</v>
      </c>
    </row>
    <row r="50" spans="1:19" ht="20.25">
      <c r="A50" s="109" t="s">
        <v>86</v>
      </c>
      <c r="B50" s="56">
        <f>input1!B50</f>
        <v>0</v>
      </c>
      <c r="C50" s="67">
        <f>input1!C50</f>
        <v>0</v>
      </c>
      <c r="D50" s="68">
        <f>input1!D50</f>
        <v>0</v>
      </c>
      <c r="E50" s="69">
        <f>input1!E50</f>
        <v>2</v>
      </c>
      <c r="F50" s="87" t="str">
        <f t="shared" si="18"/>
        <v>หญิง</v>
      </c>
      <c r="G50" s="88" t="str">
        <f>input3!AF50</f>
        <v>0</v>
      </c>
      <c r="H50" s="85" t="str">
        <f t="shared" si="19"/>
        <v>เสี่ยง/มีปัญหา</v>
      </c>
      <c r="I50" s="90" t="str">
        <f>input3!AI50</f>
        <v>0</v>
      </c>
      <c r="J50" s="85" t="str">
        <f t="shared" si="20"/>
        <v>เสี่ยง/มีปัญหา</v>
      </c>
      <c r="K50" s="88" t="str">
        <f>input3!AM50</f>
        <v>0</v>
      </c>
      <c r="L50" s="85" t="str">
        <f t="shared" si="21"/>
        <v>เสี่ยง/มีปัญหา</v>
      </c>
      <c r="M50" s="90" t="str">
        <f>input3!AQ50</f>
        <v>0</v>
      </c>
      <c r="N50" s="85" t="str">
        <f t="shared" si="22"/>
        <v>เสี่ยง/มีปัญหา</v>
      </c>
      <c r="O50" s="88" t="str">
        <f>input3!AS50</f>
        <v>0</v>
      </c>
      <c r="P50" s="86" t="str">
        <f t="shared" si="23"/>
        <v>มีจุดแข็ง</v>
      </c>
      <c r="Q50" s="89">
        <f t="shared" si="24"/>
        <v>0</v>
      </c>
      <c r="R50" s="104" t="str">
        <f t="shared" si="25"/>
        <v>-</v>
      </c>
      <c r="S50" s="100" t="str">
        <f t="shared" si="26"/>
        <v>เสี่ยง/มีปัญหา</v>
      </c>
    </row>
    <row r="51" spans="1:19" ht="20.25">
      <c r="A51" s="109" t="s">
        <v>87</v>
      </c>
      <c r="B51" s="56">
        <f>input1!B51</f>
        <v>0</v>
      </c>
      <c r="C51" s="67">
        <f>input1!C51</f>
        <v>0</v>
      </c>
      <c r="D51" s="68">
        <f>input1!D51</f>
        <v>0</v>
      </c>
      <c r="E51" s="69">
        <f>input1!E51</f>
        <v>2</v>
      </c>
      <c r="F51" s="87" t="str">
        <f t="shared" si="18"/>
        <v>หญิง</v>
      </c>
      <c r="G51" s="88" t="str">
        <f>input3!AF51</f>
        <v>0</v>
      </c>
      <c r="H51" s="85" t="str">
        <f t="shared" si="19"/>
        <v>เสี่ยง/มีปัญหา</v>
      </c>
      <c r="I51" s="90" t="str">
        <f>input3!AI51</f>
        <v>0</v>
      </c>
      <c r="J51" s="85" t="str">
        <f t="shared" si="20"/>
        <v>เสี่ยง/มีปัญหา</v>
      </c>
      <c r="K51" s="88" t="str">
        <f>input3!AM51</f>
        <v>0</v>
      </c>
      <c r="L51" s="85" t="str">
        <f t="shared" si="21"/>
        <v>เสี่ยง/มีปัญหา</v>
      </c>
      <c r="M51" s="90" t="str">
        <f>input3!AQ51</f>
        <v>0</v>
      </c>
      <c r="N51" s="85" t="str">
        <f t="shared" si="22"/>
        <v>เสี่ยง/มีปัญหา</v>
      </c>
      <c r="O51" s="88" t="str">
        <f>input3!AS51</f>
        <v>0</v>
      </c>
      <c r="P51" s="86" t="str">
        <f t="shared" si="23"/>
        <v>มีจุดแข็ง</v>
      </c>
      <c r="Q51" s="89">
        <f t="shared" si="24"/>
        <v>0</v>
      </c>
      <c r="R51" s="104" t="str">
        <f t="shared" si="25"/>
        <v>-</v>
      </c>
      <c r="S51" s="100" t="str">
        <f t="shared" si="26"/>
        <v>เสี่ยง/มีปัญหา</v>
      </c>
    </row>
    <row r="52" spans="1:19" ht="20.25">
      <c r="A52" s="109" t="s">
        <v>88</v>
      </c>
      <c r="B52" s="56">
        <f>input1!B52</f>
        <v>0</v>
      </c>
      <c r="C52" s="67">
        <f>input1!C52</f>
        <v>0</v>
      </c>
      <c r="D52" s="68">
        <f>input1!D52</f>
        <v>0</v>
      </c>
      <c r="E52" s="69">
        <f>input1!E52</f>
        <v>2</v>
      </c>
      <c r="F52" s="87" t="str">
        <f t="shared" si="18"/>
        <v>หญิง</v>
      </c>
      <c r="G52" s="88" t="str">
        <f>input3!AF52</f>
        <v>0</v>
      </c>
      <c r="H52" s="85" t="str">
        <f t="shared" si="19"/>
        <v>เสี่ยง/มีปัญหา</v>
      </c>
      <c r="I52" s="90" t="str">
        <f>input3!AI52</f>
        <v>0</v>
      </c>
      <c r="J52" s="85" t="str">
        <f t="shared" si="20"/>
        <v>เสี่ยง/มีปัญหา</v>
      </c>
      <c r="K52" s="88" t="str">
        <f>input3!AM52</f>
        <v>0</v>
      </c>
      <c r="L52" s="85" t="str">
        <f t="shared" si="21"/>
        <v>เสี่ยง/มีปัญหา</v>
      </c>
      <c r="M52" s="90" t="str">
        <f>input3!AQ52</f>
        <v>0</v>
      </c>
      <c r="N52" s="85" t="str">
        <f t="shared" si="22"/>
        <v>เสี่ยง/มีปัญหา</v>
      </c>
      <c r="O52" s="88" t="str">
        <f>input3!AS52</f>
        <v>0</v>
      </c>
      <c r="P52" s="86" t="str">
        <f t="shared" si="23"/>
        <v>มีจุดแข็ง</v>
      </c>
      <c r="Q52" s="89">
        <f t="shared" si="24"/>
        <v>0</v>
      </c>
      <c r="R52" s="104" t="str">
        <f t="shared" si="25"/>
        <v>-</v>
      </c>
      <c r="S52" s="100" t="str">
        <f t="shared" si="26"/>
        <v>เสี่ยง/มีปัญหา</v>
      </c>
    </row>
    <row r="53" spans="1:19" ht="20.25">
      <c r="A53" s="109" t="s">
        <v>89</v>
      </c>
      <c r="B53" s="56">
        <f>input1!B53</f>
        <v>0</v>
      </c>
      <c r="C53" s="67">
        <f>input1!C53</f>
        <v>0</v>
      </c>
      <c r="D53" s="68">
        <f>input1!D53</f>
        <v>0</v>
      </c>
      <c r="E53" s="69">
        <f>input1!E53</f>
        <v>2</v>
      </c>
      <c r="F53" s="87" t="str">
        <f t="shared" si="18"/>
        <v>หญิง</v>
      </c>
      <c r="G53" s="88" t="str">
        <f>input3!AF53</f>
        <v>0</v>
      </c>
      <c r="H53" s="85" t="str">
        <f t="shared" si="19"/>
        <v>เสี่ยง/มีปัญหา</v>
      </c>
      <c r="I53" s="90" t="str">
        <f>input3!AI53</f>
        <v>0</v>
      </c>
      <c r="J53" s="85" t="str">
        <f t="shared" si="20"/>
        <v>เสี่ยง/มีปัญหา</v>
      </c>
      <c r="K53" s="88" t="str">
        <f>input3!AM53</f>
        <v>0</v>
      </c>
      <c r="L53" s="85" t="str">
        <f t="shared" si="21"/>
        <v>เสี่ยง/มีปัญหา</v>
      </c>
      <c r="M53" s="90" t="str">
        <f>input3!AQ53</f>
        <v>0</v>
      </c>
      <c r="N53" s="85" t="str">
        <f t="shared" si="22"/>
        <v>เสี่ยง/มีปัญหา</v>
      </c>
      <c r="O53" s="88" t="str">
        <f>input3!AS53</f>
        <v>0</v>
      </c>
      <c r="P53" s="86" t="str">
        <f t="shared" si="23"/>
        <v>มีจุดแข็ง</v>
      </c>
      <c r="Q53" s="89">
        <f t="shared" si="24"/>
        <v>0</v>
      </c>
      <c r="R53" s="104" t="str">
        <f t="shared" si="25"/>
        <v>-</v>
      </c>
      <c r="S53" s="100" t="str">
        <f t="shared" si="26"/>
        <v>เสี่ยง/มีปัญหา</v>
      </c>
    </row>
    <row r="54" spans="1:19" ht="20.25">
      <c r="A54" s="109" t="s">
        <v>90</v>
      </c>
      <c r="B54" s="56">
        <f>input1!B54</f>
        <v>0</v>
      </c>
      <c r="C54" s="67">
        <f>input1!C54</f>
        <v>0</v>
      </c>
      <c r="D54" s="68">
        <f>input1!D54</f>
        <v>0</v>
      </c>
      <c r="E54" s="69">
        <f>input1!E54</f>
        <v>2</v>
      </c>
      <c r="F54" s="87" t="str">
        <f t="shared" si="18"/>
        <v>หญิง</v>
      </c>
      <c r="G54" s="88" t="str">
        <f>input3!AF54</f>
        <v>0</v>
      </c>
      <c r="H54" s="85" t="str">
        <f t="shared" si="19"/>
        <v>เสี่ยง/มีปัญหา</v>
      </c>
      <c r="I54" s="90" t="str">
        <f>input3!AI54</f>
        <v>0</v>
      </c>
      <c r="J54" s="85" t="str">
        <f t="shared" si="20"/>
        <v>เสี่ยง/มีปัญหา</v>
      </c>
      <c r="K54" s="88" t="str">
        <f>input3!AM54</f>
        <v>0</v>
      </c>
      <c r="L54" s="85" t="str">
        <f t="shared" si="21"/>
        <v>เสี่ยง/มีปัญหา</v>
      </c>
      <c r="M54" s="90" t="str">
        <f>input3!AQ54</f>
        <v>0</v>
      </c>
      <c r="N54" s="85" t="str">
        <f t="shared" si="22"/>
        <v>เสี่ยง/มีปัญหา</v>
      </c>
      <c r="O54" s="88" t="str">
        <f>input3!AS54</f>
        <v>0</v>
      </c>
      <c r="P54" s="86" t="str">
        <f t="shared" si="23"/>
        <v>มีจุดแข็ง</v>
      </c>
      <c r="Q54" s="89">
        <f t="shared" si="24"/>
        <v>0</v>
      </c>
      <c r="R54" s="104" t="str">
        <f t="shared" si="25"/>
        <v>-</v>
      </c>
      <c r="S54" s="100" t="str">
        <f t="shared" si="26"/>
        <v>เสี่ยง/มีปัญหา</v>
      </c>
    </row>
    <row r="55" spans="1:19" ht="20.25">
      <c r="A55" s="109" t="s">
        <v>91</v>
      </c>
      <c r="B55" s="56">
        <f>input1!B55</f>
        <v>0</v>
      </c>
      <c r="C55" s="67">
        <f>input1!C55</f>
        <v>0</v>
      </c>
      <c r="D55" s="68">
        <f>input1!D55</f>
        <v>0</v>
      </c>
      <c r="E55" s="69">
        <f>input1!E55</f>
        <v>2</v>
      </c>
      <c r="F55" s="87" t="str">
        <f aca="true" t="shared" si="27" ref="F55:F61">IF(E55=1,"ชาย",IF(E55=2,"หญิง","-"))</f>
        <v>หญิง</v>
      </c>
      <c r="G55" s="88" t="str">
        <f>input3!AF55</f>
        <v>0</v>
      </c>
      <c r="H55" s="85" t="str">
        <f aca="true" t="shared" si="28" ref="H55:H61">IF(G55&gt;10,"เสี่ยง/มีปัญหา","ปกติ")</f>
        <v>เสี่ยง/มีปัญหา</v>
      </c>
      <c r="I55" s="90" t="str">
        <f>input3!AI55</f>
        <v>0</v>
      </c>
      <c r="J55" s="85" t="str">
        <f aca="true" t="shared" si="29" ref="J55:J61">IF(I55&gt;9,"เสี่ยง/มีปัญหา","ปกติ")</f>
        <v>เสี่ยง/มีปัญหา</v>
      </c>
      <c r="K55" s="88" t="str">
        <f>input3!AM55</f>
        <v>0</v>
      </c>
      <c r="L55" s="85" t="str">
        <f aca="true" t="shared" si="30" ref="L55:L61">IF(K55&gt;10,"เสี่ยง/มีปัญหา","ปกติ")</f>
        <v>เสี่ยง/มีปัญหา</v>
      </c>
      <c r="M55" s="90" t="str">
        <f>input3!AQ55</f>
        <v>0</v>
      </c>
      <c r="N55" s="85" t="str">
        <f aca="true" t="shared" si="31" ref="N55:N61">IF(M55&gt;9,"เสี่ยง/มีปัญหา","ปกติ")</f>
        <v>เสี่ยง/มีปัญหา</v>
      </c>
      <c r="O55" s="88" t="str">
        <f>input3!AS55</f>
        <v>0</v>
      </c>
      <c r="P55" s="86" t="str">
        <f aca="true" t="shared" si="32" ref="P55:P61">IF(O55&gt;10,"มีจุดแข็ง","ไม่มีจุดแข็ง")</f>
        <v>มีจุดแข็ง</v>
      </c>
      <c r="Q55" s="89">
        <f aca="true" t="shared" si="33" ref="Q55:Q61">G55+I55+K55+M55+O55</f>
        <v>0</v>
      </c>
      <c r="R55" s="104" t="str">
        <f aca="true" t="shared" si="34" ref="R55:R61">IF(Q55&lt;1,"-",Q55)</f>
        <v>-</v>
      </c>
      <c r="S55" s="100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09" t="s">
        <v>92</v>
      </c>
      <c r="B56" s="56">
        <f>input1!B56</f>
        <v>0</v>
      </c>
      <c r="C56" s="67">
        <f>input1!C56</f>
        <v>0</v>
      </c>
      <c r="D56" s="68">
        <f>input1!D56</f>
        <v>0</v>
      </c>
      <c r="E56" s="69">
        <f>input1!E56</f>
        <v>2</v>
      </c>
      <c r="F56" s="87" t="str">
        <f t="shared" si="27"/>
        <v>หญิง</v>
      </c>
      <c r="G56" s="88" t="str">
        <f>input3!AF56</f>
        <v>0</v>
      </c>
      <c r="H56" s="85" t="str">
        <f t="shared" si="28"/>
        <v>เสี่ยง/มีปัญหา</v>
      </c>
      <c r="I56" s="90" t="str">
        <f>input3!AI56</f>
        <v>0</v>
      </c>
      <c r="J56" s="85" t="str">
        <f t="shared" si="29"/>
        <v>เสี่ยง/มีปัญหา</v>
      </c>
      <c r="K56" s="88" t="str">
        <f>input3!AM56</f>
        <v>0</v>
      </c>
      <c r="L56" s="85" t="str">
        <f t="shared" si="30"/>
        <v>เสี่ยง/มีปัญหา</v>
      </c>
      <c r="M56" s="90" t="str">
        <f>input3!AQ56</f>
        <v>0</v>
      </c>
      <c r="N56" s="85" t="str">
        <f t="shared" si="31"/>
        <v>เสี่ยง/มีปัญหา</v>
      </c>
      <c r="O56" s="88" t="str">
        <f>input3!AS56</f>
        <v>0</v>
      </c>
      <c r="P56" s="86" t="str">
        <f t="shared" si="32"/>
        <v>มีจุดแข็ง</v>
      </c>
      <c r="Q56" s="89">
        <f t="shared" si="33"/>
        <v>0</v>
      </c>
      <c r="R56" s="104" t="str">
        <f t="shared" si="34"/>
        <v>-</v>
      </c>
      <c r="S56" s="100" t="str">
        <f t="shared" si="35"/>
        <v>เสี่ยง/มีปัญหา</v>
      </c>
    </row>
    <row r="57" spans="1:19" ht="20.25">
      <c r="A57" s="109" t="s">
        <v>94</v>
      </c>
      <c r="B57" s="56">
        <f>input1!B57</f>
        <v>0</v>
      </c>
      <c r="C57" s="67">
        <f>input1!C57</f>
        <v>0</v>
      </c>
      <c r="D57" s="68">
        <f>input1!D57</f>
        <v>0</v>
      </c>
      <c r="E57" s="69">
        <f>input1!E57</f>
        <v>2</v>
      </c>
      <c r="F57" s="87" t="str">
        <f t="shared" si="27"/>
        <v>หญิง</v>
      </c>
      <c r="G57" s="88" t="str">
        <f>input3!AF57</f>
        <v>0</v>
      </c>
      <c r="H57" s="85" t="str">
        <f t="shared" si="28"/>
        <v>เสี่ยง/มีปัญหา</v>
      </c>
      <c r="I57" s="90" t="str">
        <f>input3!AI57</f>
        <v>0</v>
      </c>
      <c r="J57" s="85" t="str">
        <f t="shared" si="29"/>
        <v>เสี่ยง/มีปัญหา</v>
      </c>
      <c r="K57" s="88" t="str">
        <f>input3!AM57</f>
        <v>0</v>
      </c>
      <c r="L57" s="85" t="str">
        <f t="shared" si="30"/>
        <v>เสี่ยง/มีปัญหา</v>
      </c>
      <c r="M57" s="90" t="str">
        <f>input3!AQ57</f>
        <v>0</v>
      </c>
      <c r="N57" s="85" t="str">
        <f t="shared" si="31"/>
        <v>เสี่ยง/มีปัญหา</v>
      </c>
      <c r="O57" s="88" t="str">
        <f>input3!AS57</f>
        <v>0</v>
      </c>
      <c r="P57" s="86" t="str">
        <f t="shared" si="32"/>
        <v>มีจุดแข็ง</v>
      </c>
      <c r="Q57" s="89">
        <f t="shared" si="33"/>
        <v>0</v>
      </c>
      <c r="R57" s="104" t="str">
        <f t="shared" si="34"/>
        <v>-</v>
      </c>
      <c r="S57" s="100" t="str">
        <f t="shared" si="35"/>
        <v>เสี่ยง/มีปัญหา</v>
      </c>
    </row>
    <row r="58" spans="1:19" ht="20.25">
      <c r="A58" s="109" t="s">
        <v>95</v>
      </c>
      <c r="B58" s="56">
        <f>input1!B58</f>
        <v>0</v>
      </c>
      <c r="C58" s="67">
        <f>input1!C58</f>
        <v>0</v>
      </c>
      <c r="D58" s="68">
        <f>input1!D58</f>
        <v>0</v>
      </c>
      <c r="E58" s="69">
        <f>input1!E58</f>
        <v>2</v>
      </c>
      <c r="F58" s="87" t="str">
        <f t="shared" si="27"/>
        <v>หญิง</v>
      </c>
      <c r="G58" s="88" t="str">
        <f>input3!AF58</f>
        <v>0</v>
      </c>
      <c r="H58" s="85" t="str">
        <f t="shared" si="28"/>
        <v>เสี่ยง/มีปัญหา</v>
      </c>
      <c r="I58" s="90" t="str">
        <f>input3!AI58</f>
        <v>0</v>
      </c>
      <c r="J58" s="85" t="str">
        <f t="shared" si="29"/>
        <v>เสี่ยง/มีปัญหา</v>
      </c>
      <c r="K58" s="88" t="str">
        <f>input3!AM58</f>
        <v>0</v>
      </c>
      <c r="L58" s="85" t="str">
        <f t="shared" si="30"/>
        <v>เสี่ยง/มีปัญหา</v>
      </c>
      <c r="M58" s="90" t="str">
        <f>input3!AQ58</f>
        <v>0</v>
      </c>
      <c r="N58" s="85" t="str">
        <f t="shared" si="31"/>
        <v>เสี่ยง/มีปัญหา</v>
      </c>
      <c r="O58" s="88" t="str">
        <f>input3!AS58</f>
        <v>0</v>
      </c>
      <c r="P58" s="86" t="str">
        <f t="shared" si="32"/>
        <v>มีจุดแข็ง</v>
      </c>
      <c r="Q58" s="89">
        <f t="shared" si="33"/>
        <v>0</v>
      </c>
      <c r="R58" s="104" t="str">
        <f t="shared" si="34"/>
        <v>-</v>
      </c>
      <c r="S58" s="100" t="str">
        <f t="shared" si="35"/>
        <v>เสี่ยง/มีปัญหา</v>
      </c>
    </row>
    <row r="59" spans="1:19" ht="20.25">
      <c r="A59" s="109" t="s">
        <v>96</v>
      </c>
      <c r="B59" s="56">
        <f>input1!B59</f>
        <v>0</v>
      </c>
      <c r="C59" s="67">
        <f>input1!C59</f>
        <v>0</v>
      </c>
      <c r="D59" s="68">
        <f>input1!D59</f>
        <v>0</v>
      </c>
      <c r="E59" s="69">
        <f>input1!E59</f>
        <v>2</v>
      </c>
      <c r="F59" s="87" t="str">
        <f t="shared" si="27"/>
        <v>หญิง</v>
      </c>
      <c r="G59" s="88" t="str">
        <f>input3!AF59</f>
        <v>0</v>
      </c>
      <c r="H59" s="85" t="str">
        <f t="shared" si="28"/>
        <v>เสี่ยง/มีปัญหา</v>
      </c>
      <c r="I59" s="90" t="str">
        <f>input3!AI59</f>
        <v>0</v>
      </c>
      <c r="J59" s="85" t="str">
        <f t="shared" si="29"/>
        <v>เสี่ยง/มีปัญหา</v>
      </c>
      <c r="K59" s="88" t="str">
        <f>input3!AM59</f>
        <v>0</v>
      </c>
      <c r="L59" s="85" t="str">
        <f t="shared" si="30"/>
        <v>เสี่ยง/มีปัญหา</v>
      </c>
      <c r="M59" s="90" t="str">
        <f>input3!AQ59</f>
        <v>0</v>
      </c>
      <c r="N59" s="85" t="str">
        <f t="shared" si="31"/>
        <v>เสี่ยง/มีปัญหา</v>
      </c>
      <c r="O59" s="88" t="str">
        <f>input3!AS59</f>
        <v>0</v>
      </c>
      <c r="P59" s="86" t="str">
        <f t="shared" si="32"/>
        <v>มีจุดแข็ง</v>
      </c>
      <c r="Q59" s="89">
        <f t="shared" si="33"/>
        <v>0</v>
      </c>
      <c r="R59" s="104" t="str">
        <f t="shared" si="34"/>
        <v>-</v>
      </c>
      <c r="S59" s="100" t="str">
        <f t="shared" si="35"/>
        <v>เสี่ยง/มีปัญหา</v>
      </c>
    </row>
    <row r="60" spans="1:19" ht="20.25">
      <c r="A60" s="109" t="s">
        <v>97</v>
      </c>
      <c r="B60" s="56">
        <f>input1!B60</f>
        <v>0</v>
      </c>
      <c r="C60" s="67">
        <f>input1!C60</f>
        <v>0</v>
      </c>
      <c r="D60" s="68">
        <f>input1!D60</f>
        <v>0</v>
      </c>
      <c r="E60" s="69">
        <f>input1!E60</f>
        <v>2</v>
      </c>
      <c r="F60" s="87" t="str">
        <f t="shared" si="27"/>
        <v>หญิง</v>
      </c>
      <c r="G60" s="88" t="str">
        <f>input3!AF60</f>
        <v>0</v>
      </c>
      <c r="H60" s="85" t="str">
        <f t="shared" si="28"/>
        <v>เสี่ยง/มีปัญหา</v>
      </c>
      <c r="I60" s="90" t="str">
        <f>input3!AI60</f>
        <v>0</v>
      </c>
      <c r="J60" s="85" t="str">
        <f t="shared" si="29"/>
        <v>เสี่ยง/มีปัญหา</v>
      </c>
      <c r="K60" s="88" t="str">
        <f>input3!AM60</f>
        <v>0</v>
      </c>
      <c r="L60" s="85" t="str">
        <f t="shared" si="30"/>
        <v>เสี่ยง/มีปัญหา</v>
      </c>
      <c r="M60" s="90" t="str">
        <f>input3!AQ60</f>
        <v>0</v>
      </c>
      <c r="N60" s="85" t="str">
        <f t="shared" si="31"/>
        <v>เสี่ยง/มีปัญหา</v>
      </c>
      <c r="O60" s="88" t="str">
        <f>input3!AS60</f>
        <v>0</v>
      </c>
      <c r="P60" s="86" t="str">
        <f t="shared" si="32"/>
        <v>มีจุดแข็ง</v>
      </c>
      <c r="Q60" s="89">
        <f t="shared" si="33"/>
        <v>0</v>
      </c>
      <c r="R60" s="104" t="str">
        <f t="shared" si="34"/>
        <v>-</v>
      </c>
      <c r="S60" s="100" t="str">
        <f t="shared" si="35"/>
        <v>เสี่ยง/มีปัญหา</v>
      </c>
    </row>
    <row r="61" spans="1:19" ht="20.25">
      <c r="A61" s="109" t="s">
        <v>98</v>
      </c>
      <c r="B61" s="56">
        <f>input1!B61</f>
        <v>0</v>
      </c>
      <c r="C61" s="67">
        <f>input1!C61</f>
        <v>0</v>
      </c>
      <c r="D61" s="68">
        <f>input1!D61</f>
        <v>0</v>
      </c>
      <c r="E61" s="69">
        <f>input1!E61</f>
        <v>2</v>
      </c>
      <c r="F61" s="87" t="str">
        <f t="shared" si="27"/>
        <v>หญิง</v>
      </c>
      <c r="G61" s="88" t="str">
        <f>input3!AF61</f>
        <v>0</v>
      </c>
      <c r="H61" s="85" t="str">
        <f t="shared" si="28"/>
        <v>เสี่ยง/มีปัญหา</v>
      </c>
      <c r="I61" s="90" t="str">
        <f>input3!AI61</f>
        <v>0</v>
      </c>
      <c r="J61" s="85" t="str">
        <f t="shared" si="29"/>
        <v>เสี่ยง/มีปัญหา</v>
      </c>
      <c r="K61" s="88" t="str">
        <f>input3!AM61</f>
        <v>0</v>
      </c>
      <c r="L61" s="85" t="str">
        <f t="shared" si="30"/>
        <v>เสี่ยง/มีปัญหา</v>
      </c>
      <c r="M61" s="90" t="str">
        <f>input3!AQ61</f>
        <v>0</v>
      </c>
      <c r="N61" s="85" t="str">
        <f t="shared" si="31"/>
        <v>เสี่ยง/มีปัญหา</v>
      </c>
      <c r="O61" s="88" t="str">
        <f>input3!AS61</f>
        <v>0</v>
      </c>
      <c r="P61" s="86" t="str">
        <f t="shared" si="32"/>
        <v>มีจุดแข็ง</v>
      </c>
      <c r="Q61" s="89">
        <f t="shared" si="33"/>
        <v>0</v>
      </c>
      <c r="R61" s="104" t="str">
        <f t="shared" si="34"/>
        <v>-</v>
      </c>
      <c r="S61" s="100" t="str">
        <f t="shared" si="35"/>
        <v>เสี่ยง/มีปัญหา</v>
      </c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E65"/>
  <sheetViews>
    <sheetView zoomScalePageLayoutView="0" workbookViewId="0" topLeftCell="A1">
      <selection activeCell="A64" sqref="A64:IV65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1" t="s">
        <v>9</v>
      </c>
      <c r="B1" s="202"/>
      <c r="C1" s="202"/>
      <c r="D1" s="202"/>
      <c r="E1" s="202"/>
      <c r="F1" s="203"/>
      <c r="G1" s="29"/>
      <c r="H1" s="201" t="s">
        <v>38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22.5" customHeight="1" thickBot="1">
      <c r="A2" s="201" t="str">
        <f>input1!A2</f>
        <v>ชั้น ม.</v>
      </c>
      <c r="B2" s="202"/>
      <c r="C2" s="202"/>
      <c r="D2" s="202"/>
      <c r="E2" s="202"/>
      <c r="F2" s="203"/>
      <c r="G2" s="29"/>
      <c r="H2" s="101" t="s">
        <v>19</v>
      </c>
      <c r="I2" s="29"/>
      <c r="J2" s="101" t="s">
        <v>20</v>
      </c>
      <c r="K2" s="29"/>
      <c r="L2" s="101" t="s">
        <v>21</v>
      </c>
      <c r="M2" s="29"/>
      <c r="N2" s="101" t="s">
        <v>22</v>
      </c>
      <c r="O2" s="29"/>
      <c r="P2" s="101" t="s">
        <v>23</v>
      </c>
      <c r="Q2" s="29"/>
      <c r="R2" s="29"/>
      <c r="S2" s="101" t="s">
        <v>24</v>
      </c>
    </row>
    <row r="3" spans="1:19" ht="21" thickBot="1">
      <c r="A3" s="111" t="s">
        <v>4</v>
      </c>
      <c r="B3" s="112" t="s">
        <v>3</v>
      </c>
      <c r="C3" s="1" t="s">
        <v>5</v>
      </c>
      <c r="D3" s="3" t="s">
        <v>6</v>
      </c>
      <c r="E3" s="1" t="s">
        <v>7</v>
      </c>
      <c r="F3" s="34" t="s">
        <v>7</v>
      </c>
      <c r="G3" s="102" t="s">
        <v>17</v>
      </c>
      <c r="H3" s="3" t="s">
        <v>18</v>
      </c>
      <c r="I3" s="30" t="s">
        <v>17</v>
      </c>
      <c r="J3" s="32" t="s">
        <v>18</v>
      </c>
      <c r="K3" s="36" t="s">
        <v>17</v>
      </c>
      <c r="L3" s="35" t="s">
        <v>18</v>
      </c>
      <c r="M3" s="102" t="s">
        <v>17</v>
      </c>
      <c r="N3" s="3" t="s">
        <v>18</v>
      </c>
      <c r="O3" s="36" t="s">
        <v>17</v>
      </c>
      <c r="P3" s="31" t="s">
        <v>18</v>
      </c>
      <c r="Q3" s="37"/>
      <c r="R3" s="102" t="s">
        <v>17</v>
      </c>
      <c r="S3" s="3" t="s">
        <v>18</v>
      </c>
    </row>
    <row r="4" spans="1:19" s="6" customFormat="1" ht="18" customHeight="1">
      <c r="A4" s="113" t="s">
        <v>41</v>
      </c>
      <c r="B4" s="114" t="str">
        <f>input1!B4</f>
        <v>4/4</v>
      </c>
      <c r="C4" s="161">
        <f>input1!C4</f>
        <v>0</v>
      </c>
      <c r="D4" s="162">
        <f>input1!D4</f>
        <v>0</v>
      </c>
      <c r="E4" s="4">
        <f>input1!E4</f>
        <v>1</v>
      </c>
      <c r="F4" s="163" t="str">
        <f>IF(E4=1,"ชาย",IF(E4=2,"หญิง","-"))</f>
        <v>ชาย</v>
      </c>
      <c r="G4" s="164" t="str">
        <f>input1!AF4</f>
        <v>0</v>
      </c>
      <c r="H4" s="19" t="str">
        <f>IF(G4&gt;10,"เสี่ยง/มีปัญหา","ปกติ")</f>
        <v>เสี่ยง/มีปัญหา</v>
      </c>
      <c r="I4" s="22" t="str">
        <f>input1!AI4</f>
        <v>0</v>
      </c>
      <c r="J4" s="19" t="str">
        <f>IF(I4&gt;9,"เสี่ยง/มีปัญหา","ปกติ")</f>
        <v>เสี่ยง/มีปัญหา</v>
      </c>
      <c r="K4" s="20" t="str">
        <f>input1!AM4</f>
        <v>0</v>
      </c>
      <c r="L4" s="19" t="str">
        <f>IF(K4&gt;10,"เสี่ยง/มีปัญหา","ปกติ")</f>
        <v>เสี่ยง/มีปัญหา</v>
      </c>
      <c r="M4" s="165" t="str">
        <f>input1!AQ4</f>
        <v>0</v>
      </c>
      <c r="N4" s="19" t="str">
        <f>IF(M4&gt;9,"เสี่ยง/มีปัญหา","ปกติ")</f>
        <v>เสี่ยง/มีปัญหา</v>
      </c>
      <c r="O4" s="20" t="str">
        <f>input1!AS4</f>
        <v>0</v>
      </c>
      <c r="P4" s="18" t="str">
        <f>IF(O4&gt;10,"มีจุดแข็ง","ไม่มีจุดแข็ง")</f>
        <v>มีจุดแข็ง</v>
      </c>
      <c r="Q4" s="21">
        <f>G4+I4+K4+M4+O4</f>
        <v>0</v>
      </c>
      <c r="R4" s="165" t="str">
        <f>IF(Q4&lt;1,"-",Q4)</f>
        <v>-</v>
      </c>
      <c r="S4" s="114" t="str">
        <f>IF(R4&gt;48,"เสี่ยง/มีปัญหา","ปกติ")</f>
        <v>เสี่ยง/มีปัญหา</v>
      </c>
    </row>
    <row r="5" spans="1:19" s="6" customFormat="1" ht="18" customHeight="1">
      <c r="A5" s="113" t="s">
        <v>42</v>
      </c>
      <c r="B5" s="114">
        <f>input1!B5</f>
        <v>0</v>
      </c>
      <c r="C5" s="161">
        <f>input1!C5</f>
        <v>0</v>
      </c>
      <c r="D5" s="162">
        <f>input1!D5</f>
        <v>0</v>
      </c>
      <c r="E5" s="4">
        <f>input1!E5</f>
        <v>1</v>
      </c>
      <c r="F5" s="166" t="str">
        <f aca="true" t="shared" si="0" ref="F5:F21">IF(E5=1,"ชาย",IF(E5=2,"หญิง","-"))</f>
        <v>ชาย</v>
      </c>
      <c r="G5" s="167" t="str">
        <f>input1!AF5</f>
        <v>0</v>
      </c>
      <c r="H5" s="19" t="str">
        <f aca="true" t="shared" si="1" ref="H5:H21">IF(G5&gt;10,"เสี่ยง/มีปัญหา","ปกติ")</f>
        <v>เสี่ยง/มีปัญหา</v>
      </c>
      <c r="I5" s="11" t="str">
        <f>input1!AI5</f>
        <v>0</v>
      </c>
      <c r="J5" s="19" t="str">
        <f aca="true" t="shared" si="2" ref="J5:J21">IF(I5&gt;9,"เสี่ยง/มีปัญหา","ปกติ")</f>
        <v>เสี่ยง/มีปัญหา</v>
      </c>
      <c r="K5" s="9" t="str">
        <f>input1!AM5</f>
        <v>0</v>
      </c>
      <c r="L5" s="19" t="str">
        <f aca="true" t="shared" si="3" ref="L5:L21">IF(K5&gt;10,"เสี่ยง/มีปัญหา","ปกติ")</f>
        <v>เสี่ยง/มีปัญหา</v>
      </c>
      <c r="M5" s="168" t="str">
        <f>input1!AQ5</f>
        <v>0</v>
      </c>
      <c r="N5" s="19" t="str">
        <f aca="true" t="shared" si="4" ref="N5:N21">IF(M5&gt;9,"เสี่ยง/มีปัญหา","ปกติ")</f>
        <v>เสี่ยง/มีปัญหา</v>
      </c>
      <c r="O5" s="9" t="str">
        <f>input1!AS5</f>
        <v>0</v>
      </c>
      <c r="P5" s="18" t="str">
        <f aca="true" t="shared" si="5" ref="P5:P21">IF(O5&gt;10,"มีจุดแข็ง","ไม่มีจุดแข็ง")</f>
        <v>มีจุดแข็ง</v>
      </c>
      <c r="Q5" s="10">
        <f aca="true" t="shared" si="6" ref="Q5:Q21">G5+I5+K5+M5+O5</f>
        <v>0</v>
      </c>
      <c r="R5" s="168" t="str">
        <f aca="true" t="shared" si="7" ref="R5:R21">IF(Q5&lt;1,"-",Q5)</f>
        <v>-</v>
      </c>
      <c r="S5" s="114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13" t="s">
        <v>43</v>
      </c>
      <c r="B6" s="114">
        <f>input1!B6</f>
        <v>0</v>
      </c>
      <c r="C6" s="161">
        <f>input1!C6</f>
        <v>0</v>
      </c>
      <c r="D6" s="162">
        <f>input1!D6</f>
        <v>0</v>
      </c>
      <c r="E6" s="4">
        <f>input1!E6</f>
        <v>1</v>
      </c>
      <c r="F6" s="166" t="str">
        <f t="shared" si="0"/>
        <v>ชาย</v>
      </c>
      <c r="G6" s="167" t="str">
        <f>input1!AF6</f>
        <v>0</v>
      </c>
      <c r="H6" s="19" t="str">
        <f t="shared" si="1"/>
        <v>เสี่ยง/มีปัญหา</v>
      </c>
      <c r="I6" s="11" t="str">
        <f>input1!AI6</f>
        <v>0</v>
      </c>
      <c r="J6" s="19" t="str">
        <f t="shared" si="2"/>
        <v>เสี่ยง/มีปัญหา</v>
      </c>
      <c r="K6" s="9" t="str">
        <f>input1!AM6</f>
        <v>0</v>
      </c>
      <c r="L6" s="19" t="str">
        <f t="shared" si="3"/>
        <v>เสี่ยง/มีปัญหา</v>
      </c>
      <c r="M6" s="168" t="str">
        <f>input1!AQ6</f>
        <v>0</v>
      </c>
      <c r="N6" s="19" t="str">
        <f t="shared" si="4"/>
        <v>เสี่ยง/มีปัญหา</v>
      </c>
      <c r="O6" s="9" t="str">
        <f>input1!AS6</f>
        <v>0</v>
      </c>
      <c r="P6" s="18" t="str">
        <f t="shared" si="5"/>
        <v>มีจุดแข็ง</v>
      </c>
      <c r="Q6" s="10">
        <f t="shared" si="6"/>
        <v>0</v>
      </c>
      <c r="R6" s="168" t="str">
        <f t="shared" si="7"/>
        <v>-</v>
      </c>
      <c r="S6" s="114" t="str">
        <f t="shared" si="8"/>
        <v>เสี่ยง/มีปัญหา</v>
      </c>
    </row>
    <row r="7" spans="1:19" s="6" customFormat="1" ht="18" customHeight="1">
      <c r="A7" s="113" t="s">
        <v>44</v>
      </c>
      <c r="B7" s="114">
        <f>input1!B7</f>
        <v>0</v>
      </c>
      <c r="C7" s="161">
        <f>input1!C7</f>
        <v>0</v>
      </c>
      <c r="D7" s="162">
        <f>input1!D7</f>
        <v>0</v>
      </c>
      <c r="E7" s="4">
        <f>input1!E7</f>
        <v>1</v>
      </c>
      <c r="F7" s="174" t="str">
        <f t="shared" si="0"/>
        <v>ชาย</v>
      </c>
      <c r="G7" s="164" t="str">
        <f>input1!AF7</f>
        <v>0</v>
      </c>
      <c r="H7" s="19" t="str">
        <f t="shared" si="1"/>
        <v>เสี่ยง/มีปัญหา</v>
      </c>
      <c r="I7" s="22" t="str">
        <f>input1!AI7</f>
        <v>0</v>
      </c>
      <c r="J7" s="19" t="str">
        <f t="shared" si="2"/>
        <v>เสี่ยง/มีปัญหา</v>
      </c>
      <c r="K7" s="20" t="str">
        <f>input1!AM7</f>
        <v>0</v>
      </c>
      <c r="L7" s="19" t="str">
        <f t="shared" si="3"/>
        <v>เสี่ยง/มีปัญหา</v>
      </c>
      <c r="M7" s="165" t="str">
        <f>input1!AQ7</f>
        <v>0</v>
      </c>
      <c r="N7" s="19" t="str">
        <f t="shared" si="4"/>
        <v>เสี่ยง/มีปัญหา</v>
      </c>
      <c r="O7" s="20" t="str">
        <f>input1!AS7</f>
        <v>0</v>
      </c>
      <c r="P7" s="18" t="str">
        <f t="shared" si="5"/>
        <v>มีจุดแข็ง</v>
      </c>
      <c r="Q7" s="21">
        <f t="shared" si="6"/>
        <v>0</v>
      </c>
      <c r="R7" s="165" t="str">
        <f t="shared" si="7"/>
        <v>-</v>
      </c>
      <c r="S7" s="114" t="str">
        <f t="shared" si="8"/>
        <v>เสี่ยง/มีปัญหา</v>
      </c>
    </row>
    <row r="8" spans="1:19" s="6" customFormat="1" ht="18" customHeight="1">
      <c r="A8" s="113" t="s">
        <v>45</v>
      </c>
      <c r="B8" s="114">
        <f>input1!B8</f>
        <v>0</v>
      </c>
      <c r="C8" s="161">
        <f>input1!C8</f>
        <v>0</v>
      </c>
      <c r="D8" s="162">
        <f>input1!D8</f>
        <v>0</v>
      </c>
      <c r="E8" s="4">
        <f>input1!E8</f>
        <v>1</v>
      </c>
      <c r="F8" s="166" t="str">
        <f t="shared" si="0"/>
        <v>ชาย</v>
      </c>
      <c r="G8" s="167" t="str">
        <f>input1!AF8</f>
        <v>0</v>
      </c>
      <c r="H8" s="19" t="str">
        <f t="shared" si="1"/>
        <v>เสี่ยง/มีปัญหา</v>
      </c>
      <c r="I8" s="11" t="str">
        <f>input1!AI8</f>
        <v>0</v>
      </c>
      <c r="J8" s="19" t="str">
        <f t="shared" si="2"/>
        <v>เสี่ยง/มีปัญหา</v>
      </c>
      <c r="K8" s="9" t="str">
        <f>input1!AM8</f>
        <v>0</v>
      </c>
      <c r="L8" s="19" t="str">
        <f t="shared" si="3"/>
        <v>เสี่ยง/มีปัญหา</v>
      </c>
      <c r="M8" s="168" t="str">
        <f>input1!AQ8</f>
        <v>0</v>
      </c>
      <c r="N8" s="19" t="str">
        <f t="shared" si="4"/>
        <v>เสี่ยง/มีปัญหา</v>
      </c>
      <c r="O8" s="9" t="str">
        <f>input1!AS8</f>
        <v>0</v>
      </c>
      <c r="P8" s="18" t="str">
        <f t="shared" si="5"/>
        <v>มีจุดแข็ง</v>
      </c>
      <c r="Q8" s="10">
        <f t="shared" si="6"/>
        <v>0</v>
      </c>
      <c r="R8" s="168" t="str">
        <f t="shared" si="7"/>
        <v>-</v>
      </c>
      <c r="S8" s="114" t="str">
        <f t="shared" si="8"/>
        <v>เสี่ยง/มีปัญหา</v>
      </c>
    </row>
    <row r="9" spans="1:19" s="6" customFormat="1" ht="18" customHeight="1">
      <c r="A9" s="113" t="s">
        <v>46</v>
      </c>
      <c r="B9" s="114">
        <f>input1!B9</f>
        <v>0</v>
      </c>
      <c r="C9" s="161">
        <f>input1!C9</f>
        <v>0</v>
      </c>
      <c r="D9" s="162">
        <f>input1!D9</f>
        <v>0</v>
      </c>
      <c r="E9" s="4">
        <f>input1!E9</f>
        <v>1</v>
      </c>
      <c r="F9" s="166" t="str">
        <f t="shared" si="0"/>
        <v>ชาย</v>
      </c>
      <c r="G9" s="167" t="str">
        <f>input1!AF9</f>
        <v>0</v>
      </c>
      <c r="H9" s="19" t="str">
        <f t="shared" si="1"/>
        <v>เสี่ยง/มีปัญหา</v>
      </c>
      <c r="I9" s="11" t="str">
        <f>input1!AI9</f>
        <v>0</v>
      </c>
      <c r="J9" s="19" t="str">
        <f t="shared" si="2"/>
        <v>เสี่ยง/มีปัญหา</v>
      </c>
      <c r="K9" s="9" t="str">
        <f>input1!AM9</f>
        <v>0</v>
      </c>
      <c r="L9" s="19" t="str">
        <f t="shared" si="3"/>
        <v>เสี่ยง/มีปัญหา</v>
      </c>
      <c r="M9" s="168" t="str">
        <f>input1!AQ9</f>
        <v>0</v>
      </c>
      <c r="N9" s="19" t="str">
        <f t="shared" si="4"/>
        <v>เสี่ยง/มีปัญหา</v>
      </c>
      <c r="O9" s="9" t="str">
        <f>input1!AS9</f>
        <v>0</v>
      </c>
      <c r="P9" s="18" t="str">
        <f t="shared" si="5"/>
        <v>มีจุดแข็ง</v>
      </c>
      <c r="Q9" s="10">
        <f t="shared" si="6"/>
        <v>0</v>
      </c>
      <c r="R9" s="168" t="str">
        <f t="shared" si="7"/>
        <v>-</v>
      </c>
      <c r="S9" s="114" t="str">
        <f t="shared" si="8"/>
        <v>เสี่ยง/มีปัญหา</v>
      </c>
    </row>
    <row r="10" spans="1:19" s="6" customFormat="1" ht="18" customHeight="1">
      <c r="A10" s="113" t="s">
        <v>47</v>
      </c>
      <c r="B10" s="114">
        <f>input1!B10</f>
        <v>0</v>
      </c>
      <c r="C10" s="161">
        <f>input1!C10</f>
        <v>0</v>
      </c>
      <c r="D10" s="162">
        <f>input1!D10</f>
        <v>0</v>
      </c>
      <c r="E10" s="4">
        <f>input1!E10</f>
        <v>1</v>
      </c>
      <c r="F10" s="166" t="str">
        <f t="shared" si="0"/>
        <v>ชาย</v>
      </c>
      <c r="G10" s="167" t="str">
        <f>input1!AF10</f>
        <v>0</v>
      </c>
      <c r="H10" s="19" t="str">
        <f t="shared" si="1"/>
        <v>เสี่ยง/มีปัญหา</v>
      </c>
      <c r="I10" s="11" t="str">
        <f>input1!AI10</f>
        <v>0</v>
      </c>
      <c r="J10" s="19" t="str">
        <f t="shared" si="2"/>
        <v>เสี่ยง/มีปัญหา</v>
      </c>
      <c r="K10" s="9" t="str">
        <f>input1!AM10</f>
        <v>0</v>
      </c>
      <c r="L10" s="19" t="str">
        <f t="shared" si="3"/>
        <v>เสี่ยง/มีปัญหา</v>
      </c>
      <c r="M10" s="168" t="str">
        <f>input1!AQ10</f>
        <v>0</v>
      </c>
      <c r="N10" s="19" t="str">
        <f t="shared" si="4"/>
        <v>เสี่ยง/มีปัญหา</v>
      </c>
      <c r="O10" s="9" t="str">
        <f>input1!AS10</f>
        <v>0</v>
      </c>
      <c r="P10" s="18" t="str">
        <f t="shared" si="5"/>
        <v>มีจุดแข็ง</v>
      </c>
      <c r="Q10" s="10">
        <f t="shared" si="6"/>
        <v>0</v>
      </c>
      <c r="R10" s="168" t="str">
        <f t="shared" si="7"/>
        <v>-</v>
      </c>
      <c r="S10" s="114" t="str">
        <f t="shared" si="8"/>
        <v>เสี่ยง/มีปัญหา</v>
      </c>
    </row>
    <row r="11" spans="1:19" s="6" customFormat="1" ht="18" customHeight="1" thickBot="1">
      <c r="A11" s="113" t="s">
        <v>48</v>
      </c>
      <c r="B11" s="115">
        <f>input1!B11</f>
        <v>0</v>
      </c>
      <c r="C11" s="169">
        <f>input1!C11</f>
        <v>0</v>
      </c>
      <c r="D11" s="170">
        <f>input1!D11</f>
        <v>0</v>
      </c>
      <c r="E11" s="33">
        <f>input1!E11</f>
        <v>1</v>
      </c>
      <c r="F11" s="171" t="str">
        <f t="shared" si="0"/>
        <v>ชาย</v>
      </c>
      <c r="G11" s="172" t="str">
        <f>input1!AF11</f>
        <v>0</v>
      </c>
      <c r="H11" s="24" t="str">
        <f t="shared" si="1"/>
        <v>เสี่ยง/มีปัญหา</v>
      </c>
      <c r="I11" s="27" t="str">
        <f>input1!AI11</f>
        <v>0</v>
      </c>
      <c r="J11" s="24" t="str">
        <f t="shared" si="2"/>
        <v>เสี่ยง/มีปัญหา</v>
      </c>
      <c r="K11" s="25" t="str">
        <f>input1!AM11</f>
        <v>0</v>
      </c>
      <c r="L11" s="24" t="str">
        <f t="shared" si="3"/>
        <v>เสี่ยง/มีปัญหา</v>
      </c>
      <c r="M11" s="173" t="str">
        <f>input1!AQ11</f>
        <v>0</v>
      </c>
      <c r="N11" s="24" t="str">
        <f t="shared" si="4"/>
        <v>เสี่ยง/มีปัญหา</v>
      </c>
      <c r="O11" s="25" t="str">
        <f>input1!AS11</f>
        <v>0</v>
      </c>
      <c r="P11" s="23" t="str">
        <f t="shared" si="5"/>
        <v>มีจุดแข็ง</v>
      </c>
      <c r="Q11" s="26">
        <f t="shared" si="6"/>
        <v>0</v>
      </c>
      <c r="R11" s="173" t="str">
        <f t="shared" si="7"/>
        <v>-</v>
      </c>
      <c r="S11" s="115" t="str">
        <f t="shared" si="8"/>
        <v>เสี่ยง/มีปัญหา</v>
      </c>
    </row>
    <row r="12" spans="1:19" s="6" customFormat="1" ht="18" customHeight="1">
      <c r="A12" s="113" t="s">
        <v>49</v>
      </c>
      <c r="B12" s="114">
        <f>input1!B12</f>
        <v>0</v>
      </c>
      <c r="C12" s="161">
        <f>input1!C12</f>
        <v>0</v>
      </c>
      <c r="D12" s="162">
        <f>input1!D12</f>
        <v>0</v>
      </c>
      <c r="E12" s="4">
        <f>input1!E12</f>
        <v>1</v>
      </c>
      <c r="F12" s="174" t="str">
        <f t="shared" si="0"/>
        <v>ชาย</v>
      </c>
      <c r="G12" s="164" t="str">
        <f>input1!AF12</f>
        <v>0</v>
      </c>
      <c r="H12" s="19" t="str">
        <f t="shared" si="1"/>
        <v>เสี่ยง/มีปัญหา</v>
      </c>
      <c r="I12" s="22" t="str">
        <f>input1!AI12</f>
        <v>0</v>
      </c>
      <c r="J12" s="19" t="str">
        <f t="shared" si="2"/>
        <v>เสี่ยง/มีปัญหา</v>
      </c>
      <c r="K12" s="20" t="str">
        <f>input1!AM12</f>
        <v>0</v>
      </c>
      <c r="L12" s="19" t="str">
        <f t="shared" si="3"/>
        <v>เสี่ยง/มีปัญหา</v>
      </c>
      <c r="M12" s="165" t="str">
        <f>input1!AQ12</f>
        <v>0</v>
      </c>
      <c r="N12" s="19" t="str">
        <f t="shared" si="4"/>
        <v>เสี่ยง/มีปัญหา</v>
      </c>
      <c r="O12" s="20" t="str">
        <f>input1!AS12</f>
        <v>0</v>
      </c>
      <c r="P12" s="18" t="str">
        <f t="shared" si="5"/>
        <v>มีจุดแข็ง</v>
      </c>
      <c r="Q12" s="21">
        <f t="shared" si="6"/>
        <v>0</v>
      </c>
      <c r="R12" s="165" t="str">
        <f t="shared" si="7"/>
        <v>-</v>
      </c>
      <c r="S12" s="114" t="str">
        <f t="shared" si="8"/>
        <v>เสี่ยง/มีปัญหา</v>
      </c>
    </row>
    <row r="13" spans="1:19" s="6" customFormat="1" ht="18" customHeight="1">
      <c r="A13" s="113" t="s">
        <v>50</v>
      </c>
      <c r="B13" s="114">
        <f>input1!B13</f>
        <v>0</v>
      </c>
      <c r="C13" s="161">
        <f>input1!C13</f>
        <v>0</v>
      </c>
      <c r="D13" s="162">
        <f>input1!D13</f>
        <v>0</v>
      </c>
      <c r="E13" s="4">
        <f>input1!E13</f>
        <v>1</v>
      </c>
      <c r="F13" s="166" t="str">
        <f t="shared" si="0"/>
        <v>ชาย</v>
      </c>
      <c r="G13" s="167" t="str">
        <f>input1!AF13</f>
        <v>0</v>
      </c>
      <c r="H13" s="19" t="str">
        <f t="shared" si="1"/>
        <v>เสี่ยง/มีปัญหา</v>
      </c>
      <c r="I13" s="11" t="str">
        <f>input1!AI13</f>
        <v>0</v>
      </c>
      <c r="J13" s="19" t="str">
        <f t="shared" si="2"/>
        <v>เสี่ยง/มีปัญหา</v>
      </c>
      <c r="K13" s="9" t="str">
        <f>input1!AM13</f>
        <v>0</v>
      </c>
      <c r="L13" s="19" t="str">
        <f t="shared" si="3"/>
        <v>เสี่ยง/มีปัญหา</v>
      </c>
      <c r="M13" s="168" t="str">
        <f>input1!AQ13</f>
        <v>0</v>
      </c>
      <c r="N13" s="19" t="str">
        <f t="shared" si="4"/>
        <v>เสี่ยง/มีปัญหา</v>
      </c>
      <c r="O13" s="9" t="str">
        <f>input1!AS13</f>
        <v>0</v>
      </c>
      <c r="P13" s="18" t="str">
        <f t="shared" si="5"/>
        <v>มีจุดแข็ง</v>
      </c>
      <c r="Q13" s="10">
        <f t="shared" si="6"/>
        <v>0</v>
      </c>
      <c r="R13" s="168" t="str">
        <f t="shared" si="7"/>
        <v>-</v>
      </c>
      <c r="S13" s="114" t="str">
        <f t="shared" si="8"/>
        <v>เสี่ยง/มีปัญหา</v>
      </c>
    </row>
    <row r="14" spans="1:19" s="6" customFormat="1" ht="18" customHeight="1" thickBot="1">
      <c r="A14" s="113" t="s">
        <v>51</v>
      </c>
      <c r="B14" s="115">
        <f>input1!B14</f>
        <v>0</v>
      </c>
      <c r="C14" s="169">
        <f>input1!C14</f>
        <v>0</v>
      </c>
      <c r="D14" s="170">
        <f>input1!D14</f>
        <v>0</v>
      </c>
      <c r="E14" s="33">
        <f>input1!E14</f>
        <v>1</v>
      </c>
      <c r="F14" s="171" t="str">
        <f t="shared" si="0"/>
        <v>ชาย</v>
      </c>
      <c r="G14" s="172" t="str">
        <f>input1!AF14</f>
        <v>0</v>
      </c>
      <c r="H14" s="24" t="str">
        <f t="shared" si="1"/>
        <v>เสี่ยง/มีปัญหา</v>
      </c>
      <c r="I14" s="27" t="str">
        <f>input1!AI14</f>
        <v>0</v>
      </c>
      <c r="J14" s="24" t="str">
        <f t="shared" si="2"/>
        <v>เสี่ยง/มีปัญหา</v>
      </c>
      <c r="K14" s="25" t="str">
        <f>input1!AM14</f>
        <v>0</v>
      </c>
      <c r="L14" s="24" t="str">
        <f t="shared" si="3"/>
        <v>เสี่ยง/มีปัญหา</v>
      </c>
      <c r="M14" s="173" t="str">
        <f>input1!AQ14</f>
        <v>0</v>
      </c>
      <c r="N14" s="24" t="str">
        <f t="shared" si="4"/>
        <v>เสี่ยง/มีปัญหา</v>
      </c>
      <c r="O14" s="25" t="str">
        <f>input1!AS14</f>
        <v>0</v>
      </c>
      <c r="P14" s="23" t="str">
        <f t="shared" si="5"/>
        <v>มีจุดแข็ง</v>
      </c>
      <c r="Q14" s="26">
        <f t="shared" si="6"/>
        <v>0</v>
      </c>
      <c r="R14" s="173" t="str">
        <f t="shared" si="7"/>
        <v>-</v>
      </c>
      <c r="S14" s="115" t="str">
        <f t="shared" si="8"/>
        <v>เสี่ยง/มีปัญหา</v>
      </c>
    </row>
    <row r="15" spans="1:19" s="6" customFormat="1" ht="18" customHeight="1">
      <c r="A15" s="113" t="s">
        <v>52</v>
      </c>
      <c r="B15" s="114">
        <f>input1!B15</f>
        <v>0</v>
      </c>
      <c r="C15" s="161">
        <f>input1!C15</f>
        <v>0</v>
      </c>
      <c r="D15" s="162">
        <f>input1!D15</f>
        <v>0</v>
      </c>
      <c r="E15" s="4">
        <f>input1!E15</f>
        <v>1</v>
      </c>
      <c r="F15" s="174" t="str">
        <f t="shared" si="0"/>
        <v>ชาย</v>
      </c>
      <c r="G15" s="164" t="str">
        <f>input1!AF15</f>
        <v>0</v>
      </c>
      <c r="H15" s="19" t="str">
        <f t="shared" si="1"/>
        <v>เสี่ยง/มีปัญหา</v>
      </c>
      <c r="I15" s="22" t="str">
        <f>input1!AI15</f>
        <v>0</v>
      </c>
      <c r="J15" s="19" t="str">
        <f t="shared" si="2"/>
        <v>เสี่ยง/มีปัญหา</v>
      </c>
      <c r="K15" s="20" t="str">
        <f>input1!AM15</f>
        <v>0</v>
      </c>
      <c r="L15" s="19" t="str">
        <f t="shared" si="3"/>
        <v>เสี่ยง/มีปัญหา</v>
      </c>
      <c r="M15" s="165" t="str">
        <f>input1!AQ15</f>
        <v>0</v>
      </c>
      <c r="N15" s="19" t="str">
        <f t="shared" si="4"/>
        <v>เสี่ยง/มีปัญหา</v>
      </c>
      <c r="O15" s="20" t="str">
        <f>input1!AS15</f>
        <v>0</v>
      </c>
      <c r="P15" s="18" t="str">
        <f t="shared" si="5"/>
        <v>มีจุดแข็ง</v>
      </c>
      <c r="Q15" s="21">
        <f t="shared" si="6"/>
        <v>0</v>
      </c>
      <c r="R15" s="165" t="str">
        <f t="shared" si="7"/>
        <v>-</v>
      </c>
      <c r="S15" s="114" t="str">
        <f t="shared" si="8"/>
        <v>เสี่ยง/มีปัญหา</v>
      </c>
    </row>
    <row r="16" spans="1:31" s="6" customFormat="1" ht="18" customHeight="1">
      <c r="A16" s="113" t="s">
        <v>53</v>
      </c>
      <c r="B16" s="114">
        <f>input1!B16</f>
        <v>0</v>
      </c>
      <c r="C16" s="161">
        <f>input1!C16</f>
        <v>0</v>
      </c>
      <c r="D16" s="162">
        <f>input1!D16</f>
        <v>0</v>
      </c>
      <c r="E16" s="4">
        <f>input1!E16</f>
        <v>1</v>
      </c>
      <c r="F16" s="166" t="str">
        <f t="shared" si="0"/>
        <v>ชาย</v>
      </c>
      <c r="G16" s="167" t="str">
        <f>input1!AF16</f>
        <v>0</v>
      </c>
      <c r="H16" s="19" t="str">
        <f t="shared" si="1"/>
        <v>เสี่ยง/มีปัญหา</v>
      </c>
      <c r="I16" s="11" t="str">
        <f>input1!AI16</f>
        <v>0</v>
      </c>
      <c r="J16" s="19" t="str">
        <f t="shared" si="2"/>
        <v>เสี่ยง/มีปัญหา</v>
      </c>
      <c r="K16" s="9" t="str">
        <f>input1!AM16</f>
        <v>0</v>
      </c>
      <c r="L16" s="19" t="str">
        <f t="shared" si="3"/>
        <v>เสี่ยง/มีปัญหา</v>
      </c>
      <c r="M16" s="168" t="str">
        <f>input1!AQ16</f>
        <v>0</v>
      </c>
      <c r="N16" s="19" t="str">
        <f t="shared" si="4"/>
        <v>เสี่ยง/มีปัญหา</v>
      </c>
      <c r="O16" s="9" t="str">
        <f>input1!AS16</f>
        <v>0</v>
      </c>
      <c r="P16" s="18" t="str">
        <f t="shared" si="5"/>
        <v>มีจุดแข็ง</v>
      </c>
      <c r="Q16" s="10">
        <f t="shared" si="6"/>
        <v>0</v>
      </c>
      <c r="R16" s="168" t="str">
        <f t="shared" si="7"/>
        <v>-</v>
      </c>
      <c r="S16" s="114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13" t="s">
        <v>54</v>
      </c>
      <c r="B17" s="114">
        <f>input1!B17</f>
        <v>0</v>
      </c>
      <c r="C17" s="161">
        <f>input1!C17</f>
        <v>0</v>
      </c>
      <c r="D17" s="162">
        <f>input1!D17</f>
        <v>0</v>
      </c>
      <c r="E17" s="4">
        <f>input1!E17</f>
        <v>1</v>
      </c>
      <c r="F17" s="166" t="str">
        <f t="shared" si="0"/>
        <v>ชาย</v>
      </c>
      <c r="G17" s="167" t="str">
        <f>input1!AF17</f>
        <v>0</v>
      </c>
      <c r="H17" s="19" t="str">
        <f t="shared" si="1"/>
        <v>เสี่ยง/มีปัญหา</v>
      </c>
      <c r="I17" s="11" t="str">
        <f>input1!AI17</f>
        <v>0</v>
      </c>
      <c r="J17" s="19" t="str">
        <f t="shared" si="2"/>
        <v>เสี่ยง/มีปัญหา</v>
      </c>
      <c r="K17" s="9" t="str">
        <f>input1!AM17</f>
        <v>0</v>
      </c>
      <c r="L17" s="19" t="str">
        <f t="shared" si="3"/>
        <v>เสี่ยง/มีปัญหา</v>
      </c>
      <c r="M17" s="168" t="str">
        <f>input1!AQ17</f>
        <v>0</v>
      </c>
      <c r="N17" s="19" t="str">
        <f t="shared" si="4"/>
        <v>เสี่ยง/มีปัญหา</v>
      </c>
      <c r="O17" s="9" t="str">
        <f>input1!AS17</f>
        <v>0</v>
      </c>
      <c r="P17" s="18" t="str">
        <f t="shared" si="5"/>
        <v>มีจุดแข็ง</v>
      </c>
      <c r="Q17" s="10">
        <f t="shared" si="6"/>
        <v>0</v>
      </c>
      <c r="R17" s="168" t="str">
        <f t="shared" si="7"/>
        <v>-</v>
      </c>
      <c r="S17" s="114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13" t="s">
        <v>55</v>
      </c>
      <c r="B18" s="114">
        <f>input1!B18</f>
        <v>0</v>
      </c>
      <c r="C18" s="161">
        <f>input1!C18</f>
        <v>0</v>
      </c>
      <c r="D18" s="162">
        <f>input1!D18</f>
        <v>0</v>
      </c>
      <c r="E18" s="4">
        <f>input1!E18</f>
        <v>1</v>
      </c>
      <c r="F18" s="166" t="str">
        <f t="shared" si="0"/>
        <v>ชาย</v>
      </c>
      <c r="G18" s="167" t="str">
        <f>input1!AF18</f>
        <v>0</v>
      </c>
      <c r="H18" s="19" t="str">
        <f t="shared" si="1"/>
        <v>เสี่ยง/มีปัญหา</v>
      </c>
      <c r="I18" s="11" t="str">
        <f>input1!AI18</f>
        <v>0</v>
      </c>
      <c r="J18" s="19" t="str">
        <f t="shared" si="2"/>
        <v>เสี่ยง/มีปัญหา</v>
      </c>
      <c r="K18" s="9" t="str">
        <f>input1!AM18</f>
        <v>0</v>
      </c>
      <c r="L18" s="19" t="str">
        <f t="shared" si="3"/>
        <v>เสี่ยง/มีปัญหา</v>
      </c>
      <c r="M18" s="168" t="str">
        <f>input1!AQ18</f>
        <v>0</v>
      </c>
      <c r="N18" s="19" t="str">
        <f t="shared" si="4"/>
        <v>เสี่ยง/มีปัญหา</v>
      </c>
      <c r="O18" s="9" t="str">
        <f>input1!AS18</f>
        <v>0</v>
      </c>
      <c r="P18" s="18" t="str">
        <f t="shared" si="5"/>
        <v>มีจุดแข็ง</v>
      </c>
      <c r="Q18" s="10">
        <f t="shared" si="6"/>
        <v>0</v>
      </c>
      <c r="R18" s="168" t="str">
        <f t="shared" si="7"/>
        <v>-</v>
      </c>
      <c r="S18" s="114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13" t="s">
        <v>56</v>
      </c>
      <c r="B19" s="115">
        <f>input1!B19</f>
        <v>0</v>
      </c>
      <c r="C19" s="169">
        <f>input1!C19</f>
        <v>0</v>
      </c>
      <c r="D19" s="170">
        <f>input1!D19</f>
        <v>0</v>
      </c>
      <c r="E19" s="33">
        <f>input1!E19</f>
        <v>1</v>
      </c>
      <c r="F19" s="171" t="str">
        <f t="shared" si="0"/>
        <v>ชาย</v>
      </c>
      <c r="G19" s="172" t="str">
        <f>input1!AF19</f>
        <v>0</v>
      </c>
      <c r="H19" s="24" t="str">
        <f t="shared" si="1"/>
        <v>เสี่ยง/มีปัญหา</v>
      </c>
      <c r="I19" s="27" t="str">
        <f>input1!AI19</f>
        <v>0</v>
      </c>
      <c r="J19" s="24" t="str">
        <f t="shared" si="2"/>
        <v>เสี่ยง/มีปัญหา</v>
      </c>
      <c r="K19" s="25" t="str">
        <f>input1!AM19</f>
        <v>0</v>
      </c>
      <c r="L19" s="24" t="str">
        <f t="shared" si="3"/>
        <v>เสี่ยง/มีปัญหา</v>
      </c>
      <c r="M19" s="173" t="str">
        <f>input1!AQ19</f>
        <v>0</v>
      </c>
      <c r="N19" s="24" t="str">
        <f t="shared" si="4"/>
        <v>เสี่ยง/มีปัญหา</v>
      </c>
      <c r="O19" s="25" t="str">
        <f>input1!AS19</f>
        <v>0</v>
      </c>
      <c r="P19" s="23" t="str">
        <f t="shared" si="5"/>
        <v>มีจุดแข็ง</v>
      </c>
      <c r="Q19" s="26">
        <f t="shared" si="6"/>
        <v>0</v>
      </c>
      <c r="R19" s="173" t="str">
        <f t="shared" si="7"/>
        <v>-</v>
      </c>
      <c r="S19" s="115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13" t="s">
        <v>12</v>
      </c>
      <c r="B20" s="114">
        <f>input1!B20</f>
        <v>0</v>
      </c>
      <c r="C20" s="161">
        <f>input1!C20</f>
        <v>0</v>
      </c>
      <c r="D20" s="162">
        <f>input1!D20</f>
        <v>0</v>
      </c>
      <c r="E20" s="4">
        <f>input1!E20</f>
        <v>1</v>
      </c>
      <c r="F20" s="174" t="str">
        <f t="shared" si="0"/>
        <v>ชาย</v>
      </c>
      <c r="G20" s="164" t="str">
        <f>input1!AF20</f>
        <v>0</v>
      </c>
      <c r="H20" s="19" t="str">
        <f t="shared" si="1"/>
        <v>เสี่ยง/มีปัญหา</v>
      </c>
      <c r="I20" s="22" t="str">
        <f>input1!AI20</f>
        <v>0</v>
      </c>
      <c r="J20" s="19" t="str">
        <f t="shared" si="2"/>
        <v>เสี่ยง/มีปัญหา</v>
      </c>
      <c r="K20" s="20" t="str">
        <f>input1!AM20</f>
        <v>0</v>
      </c>
      <c r="L20" s="19" t="str">
        <f t="shared" si="3"/>
        <v>เสี่ยง/มีปัญหา</v>
      </c>
      <c r="M20" s="165" t="str">
        <f>input1!AQ20</f>
        <v>0</v>
      </c>
      <c r="N20" s="19" t="str">
        <f t="shared" si="4"/>
        <v>เสี่ยง/มีปัญหา</v>
      </c>
      <c r="O20" s="20" t="str">
        <f>input1!AS20</f>
        <v>0</v>
      </c>
      <c r="P20" s="18" t="str">
        <f t="shared" si="5"/>
        <v>มีจุดแข็ง</v>
      </c>
      <c r="Q20" s="21">
        <f t="shared" si="6"/>
        <v>0</v>
      </c>
      <c r="R20" s="165" t="str">
        <f t="shared" si="7"/>
        <v>-</v>
      </c>
      <c r="S20" s="114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13" t="s">
        <v>13</v>
      </c>
      <c r="B21" s="114">
        <f>input1!B21</f>
        <v>0</v>
      </c>
      <c r="C21" s="161">
        <f>input1!C21</f>
        <v>0</v>
      </c>
      <c r="D21" s="162">
        <f>input1!D21</f>
        <v>0</v>
      </c>
      <c r="E21" s="4">
        <f>input1!E21</f>
        <v>1</v>
      </c>
      <c r="F21" s="166" t="str">
        <f t="shared" si="0"/>
        <v>ชาย</v>
      </c>
      <c r="G21" s="167" t="str">
        <f>input1!AF21</f>
        <v>0</v>
      </c>
      <c r="H21" s="19" t="str">
        <f t="shared" si="1"/>
        <v>เสี่ยง/มีปัญหา</v>
      </c>
      <c r="I21" s="11" t="str">
        <f>input1!AI21</f>
        <v>0</v>
      </c>
      <c r="J21" s="19" t="str">
        <f t="shared" si="2"/>
        <v>เสี่ยง/มีปัญหา</v>
      </c>
      <c r="K21" s="9" t="str">
        <f>input1!AM21</f>
        <v>0</v>
      </c>
      <c r="L21" s="19" t="str">
        <f t="shared" si="3"/>
        <v>เสี่ยง/มีปัญหา</v>
      </c>
      <c r="M21" s="168" t="str">
        <f>input1!AQ21</f>
        <v>0</v>
      </c>
      <c r="N21" s="19" t="str">
        <f t="shared" si="4"/>
        <v>เสี่ยง/มีปัญหา</v>
      </c>
      <c r="O21" s="9" t="str">
        <f>input1!AS21</f>
        <v>0</v>
      </c>
      <c r="P21" s="18" t="str">
        <f t="shared" si="5"/>
        <v>มีจุดแข็ง</v>
      </c>
      <c r="Q21" s="10">
        <f t="shared" si="6"/>
        <v>0</v>
      </c>
      <c r="R21" s="168" t="str">
        <f t="shared" si="7"/>
        <v>-</v>
      </c>
      <c r="S21" s="114" t="str">
        <f t="shared" si="8"/>
        <v>เสี่ยง/มีปัญหา</v>
      </c>
    </row>
    <row r="22" spans="1:19" ht="20.25">
      <c r="A22" s="113" t="s">
        <v>58</v>
      </c>
      <c r="B22" s="114">
        <f>input1!B22</f>
        <v>0</v>
      </c>
      <c r="C22" s="161">
        <f>input1!C22</f>
        <v>0</v>
      </c>
      <c r="D22" s="162">
        <f>input1!D22</f>
        <v>0</v>
      </c>
      <c r="E22" s="4">
        <f>input1!E22</f>
        <v>1</v>
      </c>
      <c r="F22" s="166" t="str">
        <f aca="true" t="shared" si="9" ref="F22:F44">IF(E22=1,"ชาย",IF(E22=2,"หญิง","-"))</f>
        <v>ชาย</v>
      </c>
      <c r="G22" s="167" t="str">
        <f>input1!AF22</f>
        <v>0</v>
      </c>
      <c r="H22" s="19" t="str">
        <f aca="true" t="shared" si="10" ref="H22:H44">IF(G22&gt;10,"เสี่ยง/มีปัญหา","ปกติ")</f>
        <v>เสี่ยง/มีปัญหา</v>
      </c>
      <c r="I22" s="11" t="str">
        <f>input1!AI22</f>
        <v>0</v>
      </c>
      <c r="J22" s="19" t="str">
        <f aca="true" t="shared" si="11" ref="J22:J44">IF(I22&gt;9,"เสี่ยง/มีปัญหา","ปกติ")</f>
        <v>เสี่ยง/มีปัญหา</v>
      </c>
      <c r="K22" s="9" t="str">
        <f>input1!AM22</f>
        <v>0</v>
      </c>
      <c r="L22" s="19" t="str">
        <f aca="true" t="shared" si="12" ref="L22:L44">IF(K22&gt;10,"เสี่ยง/มีปัญหา","ปกติ")</f>
        <v>เสี่ยง/มีปัญหา</v>
      </c>
      <c r="M22" s="168" t="str">
        <f>input1!AQ22</f>
        <v>0</v>
      </c>
      <c r="N22" s="19" t="str">
        <f aca="true" t="shared" si="13" ref="N22:N44">IF(M22&gt;9,"เสี่ยง/มีปัญหา","ปกติ")</f>
        <v>เสี่ยง/มีปัญหา</v>
      </c>
      <c r="O22" s="9" t="str">
        <f>input1!AS22</f>
        <v>0</v>
      </c>
      <c r="P22" s="18" t="str">
        <f aca="true" t="shared" si="14" ref="P22:P44">IF(O22&gt;10,"มีจุดแข็ง","ไม่มีจุดแข็ง")</f>
        <v>มีจุดแข็ง</v>
      </c>
      <c r="Q22" s="10">
        <f aca="true" t="shared" si="15" ref="Q22:Q44">G22+I22+K22+M22+O22</f>
        <v>0</v>
      </c>
      <c r="R22" s="168" t="str">
        <f aca="true" t="shared" si="16" ref="R22:R44">IF(Q22&lt;1,"-",Q22)</f>
        <v>-</v>
      </c>
      <c r="S22" s="114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13" t="s">
        <v>59</v>
      </c>
      <c r="B23" s="114">
        <f>input1!B23</f>
        <v>0</v>
      </c>
      <c r="C23" s="161">
        <f>input1!C23</f>
        <v>0</v>
      </c>
      <c r="D23" s="162">
        <f>input1!D23</f>
        <v>0</v>
      </c>
      <c r="E23" s="4">
        <f>input1!E23</f>
        <v>1</v>
      </c>
      <c r="F23" s="166" t="str">
        <f t="shared" si="9"/>
        <v>ชาย</v>
      </c>
      <c r="G23" s="167" t="str">
        <f>input1!AF23</f>
        <v>0</v>
      </c>
      <c r="H23" s="19" t="str">
        <f t="shared" si="10"/>
        <v>เสี่ยง/มีปัญหา</v>
      </c>
      <c r="I23" s="11" t="str">
        <f>input1!AI23</f>
        <v>0</v>
      </c>
      <c r="J23" s="19" t="str">
        <f t="shared" si="11"/>
        <v>เสี่ยง/มีปัญหา</v>
      </c>
      <c r="K23" s="9" t="str">
        <f>input1!AM23</f>
        <v>0</v>
      </c>
      <c r="L23" s="19" t="str">
        <f t="shared" si="12"/>
        <v>เสี่ยง/มีปัญหา</v>
      </c>
      <c r="M23" s="168" t="str">
        <f>input1!AQ23</f>
        <v>0</v>
      </c>
      <c r="N23" s="19" t="str">
        <f t="shared" si="13"/>
        <v>เสี่ยง/มีปัญหา</v>
      </c>
      <c r="O23" s="9" t="str">
        <f>input1!AS23</f>
        <v>0</v>
      </c>
      <c r="P23" s="18" t="str">
        <f t="shared" si="14"/>
        <v>มีจุดแข็ง</v>
      </c>
      <c r="Q23" s="10">
        <f t="shared" si="15"/>
        <v>0</v>
      </c>
      <c r="R23" s="168" t="str">
        <f t="shared" si="16"/>
        <v>-</v>
      </c>
      <c r="S23" s="114" t="str">
        <f t="shared" si="17"/>
        <v>เสี่ยง/มีปัญหา</v>
      </c>
    </row>
    <row r="24" spans="1:19" ht="20.25">
      <c r="A24" s="113" t="s">
        <v>60</v>
      </c>
      <c r="B24" s="114">
        <f>input1!B24</f>
        <v>0</v>
      </c>
      <c r="C24" s="161">
        <f>input1!C24</f>
        <v>0</v>
      </c>
      <c r="D24" s="162">
        <f>input1!D24</f>
        <v>0</v>
      </c>
      <c r="E24" s="4">
        <f>input1!E24</f>
        <v>1</v>
      </c>
      <c r="F24" s="166" t="str">
        <f t="shared" si="9"/>
        <v>ชาย</v>
      </c>
      <c r="G24" s="167" t="str">
        <f>input1!AF24</f>
        <v>0</v>
      </c>
      <c r="H24" s="19" t="str">
        <f t="shared" si="10"/>
        <v>เสี่ยง/มีปัญหา</v>
      </c>
      <c r="I24" s="11" t="str">
        <f>input1!AI24</f>
        <v>0</v>
      </c>
      <c r="J24" s="19" t="str">
        <f t="shared" si="11"/>
        <v>เสี่ยง/มีปัญหา</v>
      </c>
      <c r="K24" s="9" t="str">
        <f>input1!AM24</f>
        <v>0</v>
      </c>
      <c r="L24" s="19" t="str">
        <f t="shared" si="12"/>
        <v>เสี่ยง/มีปัญหา</v>
      </c>
      <c r="M24" s="168" t="str">
        <f>input1!AQ24</f>
        <v>0</v>
      </c>
      <c r="N24" s="19" t="str">
        <f t="shared" si="13"/>
        <v>เสี่ยง/มีปัญหา</v>
      </c>
      <c r="O24" s="9" t="str">
        <f>input1!AS24</f>
        <v>0</v>
      </c>
      <c r="P24" s="18" t="str">
        <f t="shared" si="14"/>
        <v>มีจุดแข็ง</v>
      </c>
      <c r="Q24" s="10">
        <f t="shared" si="15"/>
        <v>0</v>
      </c>
      <c r="R24" s="168" t="str">
        <f t="shared" si="16"/>
        <v>-</v>
      </c>
      <c r="S24" s="114" t="str">
        <f t="shared" si="17"/>
        <v>เสี่ยง/มีปัญหา</v>
      </c>
    </row>
    <row r="25" spans="1:19" ht="20.25">
      <c r="A25" s="113" t="s">
        <v>61</v>
      </c>
      <c r="B25" s="114">
        <f>input1!B25</f>
        <v>0</v>
      </c>
      <c r="C25" s="161">
        <f>input1!C25</f>
        <v>0</v>
      </c>
      <c r="D25" s="162">
        <f>input1!D25</f>
        <v>0</v>
      </c>
      <c r="E25" s="4">
        <f>input1!E25</f>
        <v>1</v>
      </c>
      <c r="F25" s="166" t="str">
        <f t="shared" si="9"/>
        <v>ชาย</v>
      </c>
      <c r="G25" s="167" t="str">
        <f>input1!AF25</f>
        <v>0</v>
      </c>
      <c r="H25" s="19" t="str">
        <f t="shared" si="10"/>
        <v>เสี่ยง/มีปัญหา</v>
      </c>
      <c r="I25" s="11" t="str">
        <f>input1!AI25</f>
        <v>0</v>
      </c>
      <c r="J25" s="19" t="str">
        <f t="shared" si="11"/>
        <v>เสี่ยง/มีปัญหา</v>
      </c>
      <c r="K25" s="9" t="str">
        <f>input1!AM25</f>
        <v>0</v>
      </c>
      <c r="L25" s="19" t="str">
        <f t="shared" si="12"/>
        <v>เสี่ยง/มีปัญหา</v>
      </c>
      <c r="M25" s="168" t="str">
        <f>input1!AQ25</f>
        <v>0</v>
      </c>
      <c r="N25" s="19" t="str">
        <f t="shared" si="13"/>
        <v>เสี่ยง/มีปัญหา</v>
      </c>
      <c r="O25" s="9" t="str">
        <f>input1!AS25</f>
        <v>0</v>
      </c>
      <c r="P25" s="18" t="str">
        <f t="shared" si="14"/>
        <v>มีจุดแข็ง</v>
      </c>
      <c r="Q25" s="10">
        <f t="shared" si="15"/>
        <v>0</v>
      </c>
      <c r="R25" s="168" t="str">
        <f t="shared" si="16"/>
        <v>-</v>
      </c>
      <c r="S25" s="114" t="str">
        <f t="shared" si="17"/>
        <v>เสี่ยง/มีปัญหา</v>
      </c>
    </row>
    <row r="26" spans="1:19" ht="20.25">
      <c r="A26" s="113" t="s">
        <v>62</v>
      </c>
      <c r="B26" s="114">
        <f>input1!B26</f>
        <v>0</v>
      </c>
      <c r="C26" s="161">
        <f>input1!C26</f>
        <v>0</v>
      </c>
      <c r="D26" s="162">
        <f>input1!D26</f>
        <v>0</v>
      </c>
      <c r="E26" s="4">
        <f>input1!E26</f>
        <v>1</v>
      </c>
      <c r="F26" s="166" t="str">
        <f t="shared" si="9"/>
        <v>ชาย</v>
      </c>
      <c r="G26" s="167" t="str">
        <f>input1!AF26</f>
        <v>0</v>
      </c>
      <c r="H26" s="19" t="str">
        <f t="shared" si="10"/>
        <v>เสี่ยง/มีปัญหา</v>
      </c>
      <c r="I26" s="11" t="str">
        <f>input1!AI26</f>
        <v>0</v>
      </c>
      <c r="J26" s="19" t="str">
        <f t="shared" si="11"/>
        <v>เสี่ยง/มีปัญหา</v>
      </c>
      <c r="K26" s="9" t="str">
        <f>input1!AM26</f>
        <v>0</v>
      </c>
      <c r="L26" s="19" t="str">
        <f t="shared" si="12"/>
        <v>เสี่ยง/มีปัญหา</v>
      </c>
      <c r="M26" s="168" t="str">
        <f>input1!AQ26</f>
        <v>0</v>
      </c>
      <c r="N26" s="19" t="str">
        <f t="shared" si="13"/>
        <v>เสี่ยง/มีปัญหา</v>
      </c>
      <c r="O26" s="9" t="str">
        <f>input1!AS26</f>
        <v>0</v>
      </c>
      <c r="P26" s="18" t="str">
        <f t="shared" si="14"/>
        <v>มีจุดแข็ง</v>
      </c>
      <c r="Q26" s="10">
        <f t="shared" si="15"/>
        <v>0</v>
      </c>
      <c r="R26" s="168" t="str">
        <f t="shared" si="16"/>
        <v>-</v>
      </c>
      <c r="S26" s="114" t="str">
        <f t="shared" si="17"/>
        <v>เสี่ยง/มีปัญหา</v>
      </c>
    </row>
    <row r="27" spans="1:19" ht="20.25">
      <c r="A27" s="113" t="s">
        <v>63</v>
      </c>
      <c r="B27" s="114">
        <f>input1!B27</f>
        <v>0</v>
      </c>
      <c r="C27" s="161">
        <f>input1!C27</f>
        <v>0</v>
      </c>
      <c r="D27" s="162">
        <f>input1!D27</f>
        <v>0</v>
      </c>
      <c r="E27" s="4">
        <f>input1!E27</f>
        <v>1</v>
      </c>
      <c r="F27" s="166" t="str">
        <f t="shared" si="9"/>
        <v>ชาย</v>
      </c>
      <c r="G27" s="167" t="str">
        <f>input1!AF27</f>
        <v>0</v>
      </c>
      <c r="H27" s="19" t="str">
        <f t="shared" si="10"/>
        <v>เสี่ยง/มีปัญหา</v>
      </c>
      <c r="I27" s="11" t="str">
        <f>input1!AI27</f>
        <v>0</v>
      </c>
      <c r="J27" s="19" t="str">
        <f t="shared" si="11"/>
        <v>เสี่ยง/มีปัญหา</v>
      </c>
      <c r="K27" s="9" t="str">
        <f>input1!AM27</f>
        <v>0</v>
      </c>
      <c r="L27" s="19" t="str">
        <f t="shared" si="12"/>
        <v>เสี่ยง/มีปัญหา</v>
      </c>
      <c r="M27" s="168" t="str">
        <f>input1!AQ27</f>
        <v>0</v>
      </c>
      <c r="N27" s="19" t="str">
        <f t="shared" si="13"/>
        <v>เสี่ยง/มีปัญหา</v>
      </c>
      <c r="O27" s="9" t="str">
        <f>input1!AS27</f>
        <v>0</v>
      </c>
      <c r="P27" s="18" t="str">
        <f t="shared" si="14"/>
        <v>มีจุดแข็ง</v>
      </c>
      <c r="Q27" s="10">
        <f t="shared" si="15"/>
        <v>0</v>
      </c>
      <c r="R27" s="168" t="str">
        <f t="shared" si="16"/>
        <v>-</v>
      </c>
      <c r="S27" s="114" t="str">
        <f t="shared" si="17"/>
        <v>เสี่ยง/มีปัญหา</v>
      </c>
    </row>
    <row r="28" spans="1:19" ht="20.25">
      <c r="A28" s="113" t="s">
        <v>64</v>
      </c>
      <c r="B28" s="114">
        <f>input1!B28</f>
        <v>0</v>
      </c>
      <c r="C28" s="161">
        <f>input1!C28</f>
        <v>0</v>
      </c>
      <c r="D28" s="162">
        <f>input1!D28</f>
        <v>0</v>
      </c>
      <c r="E28" s="4">
        <f>input1!E28</f>
        <v>1</v>
      </c>
      <c r="F28" s="166" t="str">
        <f t="shared" si="9"/>
        <v>ชาย</v>
      </c>
      <c r="G28" s="167" t="str">
        <f>input1!AF28</f>
        <v>0</v>
      </c>
      <c r="H28" s="19" t="str">
        <f t="shared" si="10"/>
        <v>เสี่ยง/มีปัญหา</v>
      </c>
      <c r="I28" s="11" t="str">
        <f>input1!AI28</f>
        <v>0</v>
      </c>
      <c r="J28" s="19" t="str">
        <f t="shared" si="11"/>
        <v>เสี่ยง/มีปัญหา</v>
      </c>
      <c r="K28" s="9" t="str">
        <f>input1!AM28</f>
        <v>0</v>
      </c>
      <c r="L28" s="19" t="str">
        <f t="shared" si="12"/>
        <v>เสี่ยง/มีปัญหา</v>
      </c>
      <c r="M28" s="168" t="str">
        <f>input1!AQ28</f>
        <v>0</v>
      </c>
      <c r="N28" s="19" t="str">
        <f t="shared" si="13"/>
        <v>เสี่ยง/มีปัญหา</v>
      </c>
      <c r="O28" s="9" t="str">
        <f>input1!AS28</f>
        <v>0</v>
      </c>
      <c r="P28" s="18" t="str">
        <f t="shared" si="14"/>
        <v>มีจุดแข็ง</v>
      </c>
      <c r="Q28" s="10">
        <f t="shared" si="15"/>
        <v>0</v>
      </c>
      <c r="R28" s="168" t="str">
        <f t="shared" si="16"/>
        <v>-</v>
      </c>
      <c r="S28" s="114" t="str">
        <f t="shared" si="17"/>
        <v>เสี่ยง/มีปัญหา</v>
      </c>
    </row>
    <row r="29" spans="1:19" ht="20.25">
      <c r="A29" s="113" t="s">
        <v>65</v>
      </c>
      <c r="B29" s="114">
        <f>input1!B29</f>
        <v>0</v>
      </c>
      <c r="C29" s="161">
        <f>input1!C29</f>
        <v>0</v>
      </c>
      <c r="D29" s="162">
        <f>input1!D29</f>
        <v>0</v>
      </c>
      <c r="E29" s="4">
        <f>input1!E29</f>
        <v>1</v>
      </c>
      <c r="F29" s="166" t="str">
        <f t="shared" si="9"/>
        <v>ชาย</v>
      </c>
      <c r="G29" s="167" t="str">
        <f>input1!AF29</f>
        <v>0</v>
      </c>
      <c r="H29" s="19" t="str">
        <f t="shared" si="10"/>
        <v>เสี่ยง/มีปัญหา</v>
      </c>
      <c r="I29" s="11" t="str">
        <f>input1!AI29</f>
        <v>0</v>
      </c>
      <c r="J29" s="19" t="str">
        <f t="shared" si="11"/>
        <v>เสี่ยง/มีปัญหา</v>
      </c>
      <c r="K29" s="9" t="str">
        <f>input1!AM29</f>
        <v>0</v>
      </c>
      <c r="L29" s="19" t="str">
        <f t="shared" si="12"/>
        <v>เสี่ยง/มีปัญหา</v>
      </c>
      <c r="M29" s="168" t="str">
        <f>input1!AQ29</f>
        <v>0</v>
      </c>
      <c r="N29" s="19" t="str">
        <f t="shared" si="13"/>
        <v>เสี่ยง/มีปัญหา</v>
      </c>
      <c r="O29" s="9" t="str">
        <f>input1!AS29</f>
        <v>0</v>
      </c>
      <c r="P29" s="18" t="str">
        <f t="shared" si="14"/>
        <v>มีจุดแข็ง</v>
      </c>
      <c r="Q29" s="10">
        <f t="shared" si="15"/>
        <v>0</v>
      </c>
      <c r="R29" s="168" t="str">
        <f t="shared" si="16"/>
        <v>-</v>
      </c>
      <c r="S29" s="114" t="str">
        <f t="shared" si="17"/>
        <v>เสี่ยง/มีปัญหา</v>
      </c>
    </row>
    <row r="30" spans="1:19" ht="20.25">
      <c r="A30" s="113" t="s">
        <v>66</v>
      </c>
      <c r="B30" s="114">
        <f>input1!B30</f>
        <v>0</v>
      </c>
      <c r="C30" s="161">
        <f>input1!C30</f>
        <v>0</v>
      </c>
      <c r="D30" s="162">
        <f>input1!D30</f>
        <v>0</v>
      </c>
      <c r="E30" s="4">
        <f>input1!E30</f>
        <v>1</v>
      </c>
      <c r="F30" s="166" t="str">
        <f t="shared" si="9"/>
        <v>ชาย</v>
      </c>
      <c r="G30" s="167" t="str">
        <f>input1!AF30</f>
        <v>0</v>
      </c>
      <c r="H30" s="19" t="str">
        <f t="shared" si="10"/>
        <v>เสี่ยง/มีปัญหา</v>
      </c>
      <c r="I30" s="11" t="str">
        <f>input1!AI30</f>
        <v>0</v>
      </c>
      <c r="J30" s="19" t="str">
        <f t="shared" si="11"/>
        <v>เสี่ยง/มีปัญหา</v>
      </c>
      <c r="K30" s="9" t="str">
        <f>input1!AM30</f>
        <v>0</v>
      </c>
      <c r="L30" s="19" t="str">
        <f t="shared" si="12"/>
        <v>เสี่ยง/มีปัญหา</v>
      </c>
      <c r="M30" s="168" t="str">
        <f>input1!AQ30</f>
        <v>0</v>
      </c>
      <c r="N30" s="19" t="str">
        <f t="shared" si="13"/>
        <v>เสี่ยง/มีปัญหา</v>
      </c>
      <c r="O30" s="9" t="str">
        <f>input1!AS30</f>
        <v>0</v>
      </c>
      <c r="P30" s="18" t="str">
        <f t="shared" si="14"/>
        <v>มีจุดแข็ง</v>
      </c>
      <c r="Q30" s="10">
        <f t="shared" si="15"/>
        <v>0</v>
      </c>
      <c r="R30" s="168" t="str">
        <f t="shared" si="16"/>
        <v>-</v>
      </c>
      <c r="S30" s="114" t="str">
        <f t="shared" si="17"/>
        <v>เสี่ยง/มีปัญหา</v>
      </c>
    </row>
    <row r="31" spans="1:19" ht="20.25">
      <c r="A31" s="113" t="s">
        <v>67</v>
      </c>
      <c r="B31" s="114">
        <f>input1!B31</f>
        <v>0</v>
      </c>
      <c r="C31" s="161">
        <f>input1!C31</f>
        <v>0</v>
      </c>
      <c r="D31" s="162">
        <f>input1!D31</f>
        <v>0</v>
      </c>
      <c r="E31" s="4">
        <f>input1!E31</f>
        <v>2</v>
      </c>
      <c r="F31" s="166" t="str">
        <f t="shared" si="9"/>
        <v>หญิง</v>
      </c>
      <c r="G31" s="167" t="str">
        <f>input1!AF31</f>
        <v>0</v>
      </c>
      <c r="H31" s="19" t="str">
        <f t="shared" si="10"/>
        <v>เสี่ยง/มีปัญหา</v>
      </c>
      <c r="I31" s="11" t="str">
        <f>input1!AI31</f>
        <v>0</v>
      </c>
      <c r="J31" s="19" t="str">
        <f t="shared" si="11"/>
        <v>เสี่ยง/มีปัญหา</v>
      </c>
      <c r="K31" s="9" t="str">
        <f>input1!AM31</f>
        <v>0</v>
      </c>
      <c r="L31" s="19" t="str">
        <f t="shared" si="12"/>
        <v>เสี่ยง/มีปัญหา</v>
      </c>
      <c r="M31" s="168" t="str">
        <f>input1!AQ31</f>
        <v>0</v>
      </c>
      <c r="N31" s="19" t="str">
        <f t="shared" si="13"/>
        <v>เสี่ยง/มีปัญหา</v>
      </c>
      <c r="O31" s="9" t="str">
        <f>input1!AS31</f>
        <v>0</v>
      </c>
      <c r="P31" s="18" t="str">
        <f t="shared" si="14"/>
        <v>มีจุดแข็ง</v>
      </c>
      <c r="Q31" s="10">
        <f t="shared" si="15"/>
        <v>0</v>
      </c>
      <c r="R31" s="168" t="str">
        <f t="shared" si="16"/>
        <v>-</v>
      </c>
      <c r="S31" s="114" t="str">
        <f t="shared" si="17"/>
        <v>เสี่ยง/มีปัญหา</v>
      </c>
    </row>
    <row r="32" spans="1:19" ht="20.25">
      <c r="A32" s="113" t="s">
        <v>68</v>
      </c>
      <c r="B32" s="114">
        <f>input1!B32</f>
        <v>0</v>
      </c>
      <c r="C32" s="161">
        <f>input1!C32</f>
        <v>0</v>
      </c>
      <c r="D32" s="162">
        <f>input1!D32</f>
        <v>0</v>
      </c>
      <c r="E32" s="4">
        <f>input1!E32</f>
        <v>2</v>
      </c>
      <c r="F32" s="166" t="str">
        <f t="shared" si="9"/>
        <v>หญิง</v>
      </c>
      <c r="G32" s="167" t="str">
        <f>input1!AF32</f>
        <v>0</v>
      </c>
      <c r="H32" s="19" t="str">
        <f t="shared" si="10"/>
        <v>เสี่ยง/มีปัญหา</v>
      </c>
      <c r="I32" s="11" t="str">
        <f>input1!AI32</f>
        <v>0</v>
      </c>
      <c r="J32" s="19" t="str">
        <f t="shared" si="11"/>
        <v>เสี่ยง/มีปัญหา</v>
      </c>
      <c r="K32" s="9" t="str">
        <f>input1!AM32</f>
        <v>0</v>
      </c>
      <c r="L32" s="19" t="str">
        <f t="shared" si="12"/>
        <v>เสี่ยง/มีปัญหา</v>
      </c>
      <c r="M32" s="168" t="str">
        <f>input1!AQ32</f>
        <v>0</v>
      </c>
      <c r="N32" s="19" t="str">
        <f t="shared" si="13"/>
        <v>เสี่ยง/มีปัญหา</v>
      </c>
      <c r="O32" s="9" t="str">
        <f>input1!AS32</f>
        <v>0</v>
      </c>
      <c r="P32" s="18" t="str">
        <f t="shared" si="14"/>
        <v>มีจุดแข็ง</v>
      </c>
      <c r="Q32" s="10">
        <f t="shared" si="15"/>
        <v>0</v>
      </c>
      <c r="R32" s="168" t="str">
        <f t="shared" si="16"/>
        <v>-</v>
      </c>
      <c r="S32" s="114" t="str">
        <f t="shared" si="17"/>
        <v>เสี่ยง/มีปัญหา</v>
      </c>
    </row>
    <row r="33" spans="1:19" ht="20.25">
      <c r="A33" s="113" t="s">
        <v>69</v>
      </c>
      <c r="B33" s="114">
        <f>input1!B33</f>
        <v>0</v>
      </c>
      <c r="C33" s="161">
        <f>input1!C33</f>
        <v>0</v>
      </c>
      <c r="D33" s="162">
        <f>input1!D33</f>
        <v>0</v>
      </c>
      <c r="E33" s="4">
        <f>input1!E33</f>
        <v>2</v>
      </c>
      <c r="F33" s="166" t="str">
        <f t="shared" si="9"/>
        <v>หญิง</v>
      </c>
      <c r="G33" s="167" t="str">
        <f>input1!AF33</f>
        <v>0</v>
      </c>
      <c r="H33" s="19" t="str">
        <f t="shared" si="10"/>
        <v>เสี่ยง/มีปัญหา</v>
      </c>
      <c r="I33" s="11" t="str">
        <f>input1!AI33</f>
        <v>0</v>
      </c>
      <c r="J33" s="19" t="str">
        <f t="shared" si="11"/>
        <v>เสี่ยง/มีปัญหา</v>
      </c>
      <c r="K33" s="9" t="str">
        <f>input1!AM33</f>
        <v>0</v>
      </c>
      <c r="L33" s="19" t="str">
        <f t="shared" si="12"/>
        <v>เสี่ยง/มีปัญหา</v>
      </c>
      <c r="M33" s="168" t="str">
        <f>input1!AQ33</f>
        <v>0</v>
      </c>
      <c r="N33" s="19" t="str">
        <f t="shared" si="13"/>
        <v>เสี่ยง/มีปัญหา</v>
      </c>
      <c r="O33" s="9" t="str">
        <f>input1!AS33</f>
        <v>0</v>
      </c>
      <c r="P33" s="18" t="str">
        <f t="shared" si="14"/>
        <v>มีจุดแข็ง</v>
      </c>
      <c r="Q33" s="10">
        <f t="shared" si="15"/>
        <v>0</v>
      </c>
      <c r="R33" s="168" t="str">
        <f t="shared" si="16"/>
        <v>-</v>
      </c>
      <c r="S33" s="114" t="str">
        <f t="shared" si="17"/>
        <v>เสี่ยง/มีปัญหา</v>
      </c>
    </row>
    <row r="34" spans="1:19" ht="20.25">
      <c r="A34" s="113" t="s">
        <v>70</v>
      </c>
      <c r="B34" s="114">
        <f>input1!B34</f>
        <v>0</v>
      </c>
      <c r="C34" s="161">
        <f>input1!C34</f>
        <v>0</v>
      </c>
      <c r="D34" s="162">
        <f>input1!D34</f>
        <v>0</v>
      </c>
      <c r="E34" s="4">
        <f>input1!E34</f>
        <v>2</v>
      </c>
      <c r="F34" s="166" t="str">
        <f t="shared" si="9"/>
        <v>หญิง</v>
      </c>
      <c r="G34" s="167" t="str">
        <f>input1!AF34</f>
        <v>0</v>
      </c>
      <c r="H34" s="19" t="str">
        <f t="shared" si="10"/>
        <v>เสี่ยง/มีปัญหา</v>
      </c>
      <c r="I34" s="11" t="str">
        <f>input1!AI34</f>
        <v>0</v>
      </c>
      <c r="J34" s="19" t="str">
        <f t="shared" si="11"/>
        <v>เสี่ยง/มีปัญหา</v>
      </c>
      <c r="K34" s="9" t="str">
        <f>input1!AM34</f>
        <v>0</v>
      </c>
      <c r="L34" s="19" t="str">
        <f t="shared" si="12"/>
        <v>เสี่ยง/มีปัญหา</v>
      </c>
      <c r="M34" s="168" t="str">
        <f>input1!AQ34</f>
        <v>0</v>
      </c>
      <c r="N34" s="19" t="str">
        <f t="shared" si="13"/>
        <v>เสี่ยง/มีปัญหา</v>
      </c>
      <c r="O34" s="9" t="str">
        <f>input1!AS34</f>
        <v>0</v>
      </c>
      <c r="P34" s="18" t="str">
        <f t="shared" si="14"/>
        <v>มีจุดแข็ง</v>
      </c>
      <c r="Q34" s="10">
        <f t="shared" si="15"/>
        <v>0</v>
      </c>
      <c r="R34" s="168" t="str">
        <f t="shared" si="16"/>
        <v>-</v>
      </c>
      <c r="S34" s="114" t="str">
        <f t="shared" si="17"/>
        <v>เสี่ยง/มีปัญหา</v>
      </c>
    </row>
    <row r="35" spans="1:19" ht="20.25">
      <c r="A35" s="113" t="s">
        <v>71</v>
      </c>
      <c r="B35" s="114">
        <f>input1!B35</f>
        <v>0</v>
      </c>
      <c r="C35" s="161">
        <f>input1!C35</f>
        <v>0</v>
      </c>
      <c r="D35" s="162">
        <f>input1!D35</f>
        <v>0</v>
      </c>
      <c r="E35" s="4">
        <f>input1!E35</f>
        <v>2</v>
      </c>
      <c r="F35" s="166" t="str">
        <f t="shared" si="9"/>
        <v>หญิง</v>
      </c>
      <c r="G35" s="167" t="str">
        <f>input1!AF35</f>
        <v>0</v>
      </c>
      <c r="H35" s="19" t="str">
        <f t="shared" si="10"/>
        <v>เสี่ยง/มีปัญหา</v>
      </c>
      <c r="I35" s="11" t="str">
        <f>input1!AI35</f>
        <v>0</v>
      </c>
      <c r="J35" s="19" t="str">
        <f t="shared" si="11"/>
        <v>เสี่ยง/มีปัญหา</v>
      </c>
      <c r="K35" s="9" t="str">
        <f>input1!AM35</f>
        <v>0</v>
      </c>
      <c r="L35" s="19" t="str">
        <f t="shared" si="12"/>
        <v>เสี่ยง/มีปัญหา</v>
      </c>
      <c r="M35" s="168" t="str">
        <f>input1!AQ35</f>
        <v>0</v>
      </c>
      <c r="N35" s="19" t="str">
        <f t="shared" si="13"/>
        <v>เสี่ยง/มีปัญหา</v>
      </c>
      <c r="O35" s="9" t="str">
        <f>input1!AS35</f>
        <v>0</v>
      </c>
      <c r="P35" s="18" t="str">
        <f t="shared" si="14"/>
        <v>มีจุดแข็ง</v>
      </c>
      <c r="Q35" s="10">
        <f t="shared" si="15"/>
        <v>0</v>
      </c>
      <c r="R35" s="168" t="str">
        <f t="shared" si="16"/>
        <v>-</v>
      </c>
      <c r="S35" s="114" t="str">
        <f t="shared" si="17"/>
        <v>เสี่ยง/มีปัญหา</v>
      </c>
    </row>
    <row r="36" spans="1:19" ht="20.25">
      <c r="A36" s="113" t="s">
        <v>72</v>
      </c>
      <c r="B36" s="114">
        <f>input1!B36</f>
        <v>0</v>
      </c>
      <c r="C36" s="161">
        <f>input1!C36</f>
        <v>0</v>
      </c>
      <c r="D36" s="162">
        <f>input1!D36</f>
        <v>0</v>
      </c>
      <c r="E36" s="4">
        <f>input1!E36</f>
        <v>2</v>
      </c>
      <c r="F36" s="166" t="str">
        <f t="shared" si="9"/>
        <v>หญิง</v>
      </c>
      <c r="G36" s="167" t="str">
        <f>input1!AF36</f>
        <v>0</v>
      </c>
      <c r="H36" s="19" t="str">
        <f t="shared" si="10"/>
        <v>เสี่ยง/มีปัญหา</v>
      </c>
      <c r="I36" s="11" t="str">
        <f>input1!AI36</f>
        <v>0</v>
      </c>
      <c r="J36" s="19" t="str">
        <f t="shared" si="11"/>
        <v>เสี่ยง/มีปัญหา</v>
      </c>
      <c r="K36" s="9" t="str">
        <f>input1!AM36</f>
        <v>0</v>
      </c>
      <c r="L36" s="19" t="str">
        <f t="shared" si="12"/>
        <v>เสี่ยง/มีปัญหา</v>
      </c>
      <c r="M36" s="168" t="str">
        <f>input1!AQ36</f>
        <v>0</v>
      </c>
      <c r="N36" s="19" t="str">
        <f t="shared" si="13"/>
        <v>เสี่ยง/มีปัญหา</v>
      </c>
      <c r="O36" s="9" t="str">
        <f>input1!AS36</f>
        <v>0</v>
      </c>
      <c r="P36" s="18" t="str">
        <f t="shared" si="14"/>
        <v>มีจุดแข็ง</v>
      </c>
      <c r="Q36" s="10">
        <f t="shared" si="15"/>
        <v>0</v>
      </c>
      <c r="R36" s="168" t="str">
        <f t="shared" si="16"/>
        <v>-</v>
      </c>
      <c r="S36" s="114" t="str">
        <f t="shared" si="17"/>
        <v>เสี่ยง/มีปัญหา</v>
      </c>
    </row>
    <row r="37" spans="1:19" ht="20.25">
      <c r="A37" s="113" t="s">
        <v>73</v>
      </c>
      <c r="B37" s="114">
        <f>input1!B37</f>
        <v>0</v>
      </c>
      <c r="C37" s="161">
        <f>input1!C37</f>
        <v>0</v>
      </c>
      <c r="D37" s="162">
        <f>input1!D37</f>
        <v>0</v>
      </c>
      <c r="E37" s="4">
        <f>input1!E37</f>
        <v>2</v>
      </c>
      <c r="F37" s="166" t="str">
        <f t="shared" si="9"/>
        <v>หญิง</v>
      </c>
      <c r="G37" s="167" t="str">
        <f>input1!AF37</f>
        <v>0</v>
      </c>
      <c r="H37" s="19" t="str">
        <f t="shared" si="10"/>
        <v>เสี่ยง/มีปัญหา</v>
      </c>
      <c r="I37" s="11" t="str">
        <f>input1!AI37</f>
        <v>0</v>
      </c>
      <c r="J37" s="19" t="str">
        <f t="shared" si="11"/>
        <v>เสี่ยง/มีปัญหา</v>
      </c>
      <c r="K37" s="9" t="str">
        <f>input1!AM37</f>
        <v>0</v>
      </c>
      <c r="L37" s="19" t="str">
        <f t="shared" si="12"/>
        <v>เสี่ยง/มีปัญหา</v>
      </c>
      <c r="M37" s="168" t="str">
        <f>input1!AQ37</f>
        <v>0</v>
      </c>
      <c r="N37" s="19" t="str">
        <f t="shared" si="13"/>
        <v>เสี่ยง/มีปัญหา</v>
      </c>
      <c r="O37" s="9" t="str">
        <f>input1!AS37</f>
        <v>0</v>
      </c>
      <c r="P37" s="18" t="str">
        <f t="shared" si="14"/>
        <v>มีจุดแข็ง</v>
      </c>
      <c r="Q37" s="10">
        <f t="shared" si="15"/>
        <v>0</v>
      </c>
      <c r="R37" s="168" t="str">
        <f t="shared" si="16"/>
        <v>-</v>
      </c>
      <c r="S37" s="114" t="str">
        <f t="shared" si="17"/>
        <v>เสี่ยง/มีปัญหา</v>
      </c>
    </row>
    <row r="38" spans="1:19" ht="20.25">
      <c r="A38" s="113" t="s">
        <v>74</v>
      </c>
      <c r="B38" s="114">
        <f>input1!B38</f>
        <v>0</v>
      </c>
      <c r="C38" s="161">
        <f>input1!C38</f>
        <v>0</v>
      </c>
      <c r="D38" s="162">
        <f>input1!D38</f>
        <v>0</v>
      </c>
      <c r="E38" s="4">
        <f>input1!E38</f>
        <v>2</v>
      </c>
      <c r="F38" s="166" t="str">
        <f t="shared" si="9"/>
        <v>หญิง</v>
      </c>
      <c r="G38" s="167" t="str">
        <f>input1!AF38</f>
        <v>0</v>
      </c>
      <c r="H38" s="19" t="str">
        <f t="shared" si="10"/>
        <v>เสี่ยง/มีปัญหา</v>
      </c>
      <c r="I38" s="11" t="str">
        <f>input1!AI38</f>
        <v>0</v>
      </c>
      <c r="J38" s="19" t="str">
        <f t="shared" si="11"/>
        <v>เสี่ยง/มีปัญหา</v>
      </c>
      <c r="K38" s="9" t="str">
        <f>input1!AM38</f>
        <v>0</v>
      </c>
      <c r="L38" s="19" t="str">
        <f t="shared" si="12"/>
        <v>เสี่ยง/มีปัญหา</v>
      </c>
      <c r="M38" s="168" t="str">
        <f>input1!AQ38</f>
        <v>0</v>
      </c>
      <c r="N38" s="19" t="str">
        <f t="shared" si="13"/>
        <v>เสี่ยง/มีปัญหา</v>
      </c>
      <c r="O38" s="9" t="str">
        <f>input1!AS38</f>
        <v>0</v>
      </c>
      <c r="P38" s="18" t="str">
        <f t="shared" si="14"/>
        <v>มีจุดแข็ง</v>
      </c>
      <c r="Q38" s="10">
        <f t="shared" si="15"/>
        <v>0</v>
      </c>
      <c r="R38" s="168" t="str">
        <f t="shared" si="16"/>
        <v>-</v>
      </c>
      <c r="S38" s="114" t="str">
        <f t="shared" si="17"/>
        <v>เสี่ยง/มีปัญหา</v>
      </c>
    </row>
    <row r="39" spans="1:19" ht="20.25">
      <c r="A39" s="113" t="s">
        <v>75</v>
      </c>
      <c r="B39" s="114">
        <f>input1!B39</f>
        <v>0</v>
      </c>
      <c r="C39" s="161">
        <f>input1!C39</f>
        <v>0</v>
      </c>
      <c r="D39" s="162">
        <f>input1!D39</f>
        <v>0</v>
      </c>
      <c r="E39" s="4">
        <f>input1!E39</f>
        <v>2</v>
      </c>
      <c r="F39" s="166" t="str">
        <f t="shared" si="9"/>
        <v>หญิง</v>
      </c>
      <c r="G39" s="167" t="str">
        <f>input1!AF39</f>
        <v>0</v>
      </c>
      <c r="H39" s="19" t="str">
        <f t="shared" si="10"/>
        <v>เสี่ยง/มีปัญหา</v>
      </c>
      <c r="I39" s="11" t="str">
        <f>input1!AI39</f>
        <v>0</v>
      </c>
      <c r="J39" s="19" t="str">
        <f t="shared" si="11"/>
        <v>เสี่ยง/มีปัญหา</v>
      </c>
      <c r="K39" s="9" t="str">
        <f>input1!AM39</f>
        <v>0</v>
      </c>
      <c r="L39" s="19" t="str">
        <f t="shared" si="12"/>
        <v>เสี่ยง/มีปัญหา</v>
      </c>
      <c r="M39" s="168" t="str">
        <f>input1!AQ39</f>
        <v>0</v>
      </c>
      <c r="N39" s="19" t="str">
        <f t="shared" si="13"/>
        <v>เสี่ยง/มีปัญหา</v>
      </c>
      <c r="O39" s="9" t="str">
        <f>input1!AS39</f>
        <v>0</v>
      </c>
      <c r="P39" s="18" t="str">
        <f t="shared" si="14"/>
        <v>มีจุดแข็ง</v>
      </c>
      <c r="Q39" s="10">
        <f t="shared" si="15"/>
        <v>0</v>
      </c>
      <c r="R39" s="168" t="str">
        <f t="shared" si="16"/>
        <v>-</v>
      </c>
      <c r="S39" s="114" t="str">
        <f t="shared" si="17"/>
        <v>เสี่ยง/มีปัญหา</v>
      </c>
    </row>
    <row r="40" spans="1:19" ht="20.25">
      <c r="A40" s="113" t="s">
        <v>76</v>
      </c>
      <c r="B40" s="114">
        <f>input1!B40</f>
        <v>0</v>
      </c>
      <c r="C40" s="161">
        <f>input1!C40</f>
        <v>0</v>
      </c>
      <c r="D40" s="162">
        <f>input1!D40</f>
        <v>0</v>
      </c>
      <c r="E40" s="4">
        <f>input1!E40</f>
        <v>2</v>
      </c>
      <c r="F40" s="166" t="str">
        <f t="shared" si="9"/>
        <v>หญิง</v>
      </c>
      <c r="G40" s="167" t="str">
        <f>input1!AF40</f>
        <v>0</v>
      </c>
      <c r="H40" s="19" t="str">
        <f t="shared" si="10"/>
        <v>เสี่ยง/มีปัญหา</v>
      </c>
      <c r="I40" s="11" t="str">
        <f>input1!AI40</f>
        <v>0</v>
      </c>
      <c r="J40" s="19" t="str">
        <f t="shared" si="11"/>
        <v>เสี่ยง/มีปัญหา</v>
      </c>
      <c r="K40" s="9" t="str">
        <f>input1!AM40</f>
        <v>0</v>
      </c>
      <c r="L40" s="19" t="str">
        <f t="shared" si="12"/>
        <v>เสี่ยง/มีปัญหา</v>
      </c>
      <c r="M40" s="168" t="str">
        <f>input1!AQ40</f>
        <v>0</v>
      </c>
      <c r="N40" s="19" t="str">
        <f t="shared" si="13"/>
        <v>เสี่ยง/มีปัญหา</v>
      </c>
      <c r="O40" s="9" t="str">
        <f>input1!AS40</f>
        <v>0</v>
      </c>
      <c r="P40" s="18" t="str">
        <f t="shared" si="14"/>
        <v>มีจุดแข็ง</v>
      </c>
      <c r="Q40" s="10">
        <f t="shared" si="15"/>
        <v>0</v>
      </c>
      <c r="R40" s="168" t="str">
        <f t="shared" si="16"/>
        <v>-</v>
      </c>
      <c r="S40" s="114" t="str">
        <f t="shared" si="17"/>
        <v>เสี่ยง/มีปัญหา</v>
      </c>
    </row>
    <row r="41" spans="1:19" ht="20.25">
      <c r="A41" s="113" t="s">
        <v>77</v>
      </c>
      <c r="B41" s="114">
        <f>input1!B41</f>
        <v>0</v>
      </c>
      <c r="C41" s="161">
        <f>input1!C41</f>
        <v>0</v>
      </c>
      <c r="D41" s="162">
        <f>input1!D41</f>
        <v>0</v>
      </c>
      <c r="E41" s="4">
        <f>input1!E41</f>
        <v>2</v>
      </c>
      <c r="F41" s="166" t="str">
        <f t="shared" si="9"/>
        <v>หญิง</v>
      </c>
      <c r="G41" s="167" t="str">
        <f>input1!AF41</f>
        <v>0</v>
      </c>
      <c r="H41" s="19" t="str">
        <f t="shared" si="10"/>
        <v>เสี่ยง/มีปัญหา</v>
      </c>
      <c r="I41" s="11" t="str">
        <f>input1!AI41</f>
        <v>0</v>
      </c>
      <c r="J41" s="19" t="str">
        <f t="shared" si="11"/>
        <v>เสี่ยง/มีปัญหา</v>
      </c>
      <c r="K41" s="9" t="str">
        <f>input1!AM41</f>
        <v>0</v>
      </c>
      <c r="L41" s="19" t="str">
        <f t="shared" si="12"/>
        <v>เสี่ยง/มีปัญหา</v>
      </c>
      <c r="M41" s="168" t="str">
        <f>input1!AQ41</f>
        <v>0</v>
      </c>
      <c r="N41" s="19" t="str">
        <f t="shared" si="13"/>
        <v>เสี่ยง/มีปัญหา</v>
      </c>
      <c r="O41" s="9" t="str">
        <f>input1!AS41</f>
        <v>0</v>
      </c>
      <c r="P41" s="18" t="str">
        <f t="shared" si="14"/>
        <v>มีจุดแข็ง</v>
      </c>
      <c r="Q41" s="10">
        <f t="shared" si="15"/>
        <v>0</v>
      </c>
      <c r="R41" s="168" t="str">
        <f t="shared" si="16"/>
        <v>-</v>
      </c>
      <c r="S41" s="114" t="str">
        <f t="shared" si="17"/>
        <v>เสี่ยง/มีปัญหา</v>
      </c>
    </row>
    <row r="42" spans="1:19" ht="20.25">
      <c r="A42" s="113" t="s">
        <v>78</v>
      </c>
      <c r="B42" s="114">
        <f>input1!B42</f>
        <v>0</v>
      </c>
      <c r="C42" s="161">
        <f>input1!C42</f>
        <v>0</v>
      </c>
      <c r="D42" s="162">
        <f>input1!D42</f>
        <v>0</v>
      </c>
      <c r="E42" s="4">
        <f>input1!E42</f>
        <v>2</v>
      </c>
      <c r="F42" s="166" t="str">
        <f t="shared" si="9"/>
        <v>หญิง</v>
      </c>
      <c r="G42" s="167" t="str">
        <f>input1!AF42</f>
        <v>0</v>
      </c>
      <c r="H42" s="19" t="str">
        <f t="shared" si="10"/>
        <v>เสี่ยง/มีปัญหา</v>
      </c>
      <c r="I42" s="11" t="str">
        <f>input1!AI42</f>
        <v>0</v>
      </c>
      <c r="J42" s="19" t="str">
        <f t="shared" si="11"/>
        <v>เสี่ยง/มีปัญหา</v>
      </c>
      <c r="K42" s="9" t="str">
        <f>input1!AM42</f>
        <v>0</v>
      </c>
      <c r="L42" s="19" t="str">
        <f t="shared" si="12"/>
        <v>เสี่ยง/มีปัญหา</v>
      </c>
      <c r="M42" s="168" t="str">
        <f>input1!AQ42</f>
        <v>0</v>
      </c>
      <c r="N42" s="19" t="str">
        <f t="shared" si="13"/>
        <v>เสี่ยง/มีปัญหา</v>
      </c>
      <c r="O42" s="9" t="str">
        <f>input1!AS42</f>
        <v>0</v>
      </c>
      <c r="P42" s="18" t="str">
        <f t="shared" si="14"/>
        <v>มีจุดแข็ง</v>
      </c>
      <c r="Q42" s="10">
        <f t="shared" si="15"/>
        <v>0</v>
      </c>
      <c r="R42" s="168" t="str">
        <f t="shared" si="16"/>
        <v>-</v>
      </c>
      <c r="S42" s="114" t="str">
        <f t="shared" si="17"/>
        <v>เสี่ยง/มีปัญหา</v>
      </c>
    </row>
    <row r="43" spans="1:19" ht="20.25">
      <c r="A43" s="113" t="s">
        <v>79</v>
      </c>
      <c r="B43" s="114">
        <f>input1!B43</f>
        <v>0</v>
      </c>
      <c r="C43" s="161">
        <f>input1!C43</f>
        <v>0</v>
      </c>
      <c r="D43" s="162">
        <f>input1!D43</f>
        <v>0</v>
      </c>
      <c r="E43" s="4">
        <f>input1!E43</f>
        <v>2</v>
      </c>
      <c r="F43" s="166" t="str">
        <f t="shared" si="9"/>
        <v>หญิง</v>
      </c>
      <c r="G43" s="167" t="str">
        <f>input1!AF43</f>
        <v>0</v>
      </c>
      <c r="H43" s="19" t="str">
        <f t="shared" si="10"/>
        <v>เสี่ยง/มีปัญหา</v>
      </c>
      <c r="I43" s="11" t="str">
        <f>input1!AI43</f>
        <v>0</v>
      </c>
      <c r="J43" s="19" t="str">
        <f t="shared" si="11"/>
        <v>เสี่ยง/มีปัญหา</v>
      </c>
      <c r="K43" s="9" t="str">
        <f>input1!AM43</f>
        <v>0</v>
      </c>
      <c r="L43" s="19" t="str">
        <f t="shared" si="12"/>
        <v>เสี่ยง/มีปัญหา</v>
      </c>
      <c r="M43" s="168" t="str">
        <f>input1!AQ43</f>
        <v>0</v>
      </c>
      <c r="N43" s="19" t="str">
        <f t="shared" si="13"/>
        <v>เสี่ยง/มีปัญหา</v>
      </c>
      <c r="O43" s="9" t="str">
        <f>input1!AS43</f>
        <v>0</v>
      </c>
      <c r="P43" s="18" t="str">
        <f t="shared" si="14"/>
        <v>มีจุดแข็ง</v>
      </c>
      <c r="Q43" s="10">
        <f t="shared" si="15"/>
        <v>0</v>
      </c>
      <c r="R43" s="168" t="str">
        <f t="shared" si="16"/>
        <v>-</v>
      </c>
      <c r="S43" s="114" t="str">
        <f t="shared" si="17"/>
        <v>เสี่ยง/มีปัญหา</v>
      </c>
    </row>
    <row r="44" spans="1:19" ht="20.25">
      <c r="A44" s="113" t="s">
        <v>80</v>
      </c>
      <c r="B44" s="114">
        <f>input1!B44</f>
        <v>0</v>
      </c>
      <c r="C44" s="161">
        <f>input1!C44</f>
        <v>0</v>
      </c>
      <c r="D44" s="162">
        <f>input1!D44</f>
        <v>0</v>
      </c>
      <c r="E44" s="4">
        <f>input1!E44</f>
        <v>2</v>
      </c>
      <c r="F44" s="166" t="str">
        <f t="shared" si="9"/>
        <v>หญิง</v>
      </c>
      <c r="G44" s="167" t="str">
        <f>input1!AF44</f>
        <v>0</v>
      </c>
      <c r="H44" s="19" t="str">
        <f t="shared" si="10"/>
        <v>เสี่ยง/มีปัญหา</v>
      </c>
      <c r="I44" s="11" t="str">
        <f>input1!AI44</f>
        <v>0</v>
      </c>
      <c r="J44" s="19" t="str">
        <f t="shared" si="11"/>
        <v>เสี่ยง/มีปัญหา</v>
      </c>
      <c r="K44" s="9" t="str">
        <f>input1!AM44</f>
        <v>0</v>
      </c>
      <c r="L44" s="19" t="str">
        <f t="shared" si="12"/>
        <v>เสี่ยง/มีปัญหา</v>
      </c>
      <c r="M44" s="168" t="str">
        <f>input1!AQ44</f>
        <v>0</v>
      </c>
      <c r="N44" s="19" t="str">
        <f t="shared" si="13"/>
        <v>เสี่ยง/มีปัญหา</v>
      </c>
      <c r="O44" s="9" t="str">
        <f>input1!AS44</f>
        <v>0</v>
      </c>
      <c r="P44" s="18" t="str">
        <f t="shared" si="14"/>
        <v>มีจุดแข็ง</v>
      </c>
      <c r="Q44" s="10">
        <f t="shared" si="15"/>
        <v>0</v>
      </c>
      <c r="R44" s="168" t="str">
        <f t="shared" si="16"/>
        <v>-</v>
      </c>
      <c r="S44" s="114" t="str">
        <f t="shared" si="17"/>
        <v>เสี่ยง/มีปัญหา</v>
      </c>
    </row>
    <row r="45" spans="1:19" ht="20.25">
      <c r="A45" s="113" t="s">
        <v>81</v>
      </c>
      <c r="B45" s="114">
        <f>input1!B45</f>
        <v>0</v>
      </c>
      <c r="C45" s="161">
        <f>input1!C45</f>
        <v>0</v>
      </c>
      <c r="D45" s="162">
        <f>input1!D45</f>
        <v>0</v>
      </c>
      <c r="E45" s="4">
        <f>input1!E45</f>
        <v>2</v>
      </c>
      <c r="F45" s="166" t="str">
        <f aca="true" t="shared" si="18" ref="F45:F54">IF(E45=1,"ชาย",IF(E45=2,"หญิง","-"))</f>
        <v>หญิง</v>
      </c>
      <c r="G45" s="167" t="str">
        <f>input1!AF45</f>
        <v>0</v>
      </c>
      <c r="H45" s="19" t="str">
        <f aca="true" t="shared" si="19" ref="H45:H54">IF(G45&gt;10,"เสี่ยง/มีปัญหา","ปกติ")</f>
        <v>เสี่ยง/มีปัญหา</v>
      </c>
      <c r="I45" s="11" t="str">
        <f>input1!AI45</f>
        <v>0</v>
      </c>
      <c r="J45" s="19" t="str">
        <f aca="true" t="shared" si="20" ref="J45:J54">IF(I45&gt;9,"เสี่ยง/มีปัญหา","ปกติ")</f>
        <v>เสี่ยง/มีปัญหา</v>
      </c>
      <c r="K45" s="9" t="str">
        <f>input1!AM45</f>
        <v>0</v>
      </c>
      <c r="L45" s="19" t="str">
        <f aca="true" t="shared" si="21" ref="L45:L54">IF(K45&gt;10,"เสี่ยง/มีปัญหา","ปกติ")</f>
        <v>เสี่ยง/มีปัญหา</v>
      </c>
      <c r="M45" s="168" t="str">
        <f>input1!AQ45</f>
        <v>0</v>
      </c>
      <c r="N45" s="19" t="str">
        <f aca="true" t="shared" si="22" ref="N45:N54">IF(M45&gt;9,"เสี่ยง/มีปัญหา","ปกติ")</f>
        <v>เสี่ยง/มีปัญหา</v>
      </c>
      <c r="O45" s="9" t="str">
        <f>input1!AS45</f>
        <v>0</v>
      </c>
      <c r="P45" s="18" t="str">
        <f aca="true" t="shared" si="23" ref="P45:P54">IF(O45&gt;10,"มีจุดแข็ง","ไม่มีจุดแข็ง")</f>
        <v>มีจุดแข็ง</v>
      </c>
      <c r="Q45" s="10">
        <f aca="true" t="shared" si="24" ref="Q45:Q54">G45+I45+K45+M45+O45</f>
        <v>0</v>
      </c>
      <c r="R45" s="168" t="str">
        <f aca="true" t="shared" si="25" ref="R45:R54">IF(Q45&lt;1,"-",Q45)</f>
        <v>-</v>
      </c>
      <c r="S45" s="114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13" t="s">
        <v>82</v>
      </c>
      <c r="B46" s="114">
        <f>input1!B46</f>
        <v>0</v>
      </c>
      <c r="C46" s="161">
        <f>input1!C46</f>
        <v>0</v>
      </c>
      <c r="D46" s="162">
        <f>input1!D46</f>
        <v>0</v>
      </c>
      <c r="E46" s="4">
        <f>input1!E46</f>
        <v>2</v>
      </c>
      <c r="F46" s="166" t="str">
        <f t="shared" si="18"/>
        <v>หญิง</v>
      </c>
      <c r="G46" s="167" t="str">
        <f>input1!AF46</f>
        <v>0</v>
      </c>
      <c r="H46" s="19" t="str">
        <f t="shared" si="19"/>
        <v>เสี่ยง/มีปัญหา</v>
      </c>
      <c r="I46" s="11" t="str">
        <f>input1!AI46</f>
        <v>0</v>
      </c>
      <c r="J46" s="19" t="str">
        <f t="shared" si="20"/>
        <v>เสี่ยง/มีปัญหา</v>
      </c>
      <c r="K46" s="9" t="str">
        <f>input1!AM46</f>
        <v>0</v>
      </c>
      <c r="L46" s="19" t="str">
        <f t="shared" si="21"/>
        <v>เสี่ยง/มีปัญหา</v>
      </c>
      <c r="M46" s="168" t="str">
        <f>input1!AQ46</f>
        <v>0</v>
      </c>
      <c r="N46" s="19" t="str">
        <f t="shared" si="22"/>
        <v>เสี่ยง/มีปัญหา</v>
      </c>
      <c r="O46" s="9" t="str">
        <f>input1!AS46</f>
        <v>0</v>
      </c>
      <c r="P46" s="18" t="str">
        <f t="shared" si="23"/>
        <v>มีจุดแข็ง</v>
      </c>
      <c r="Q46" s="10">
        <f t="shared" si="24"/>
        <v>0</v>
      </c>
      <c r="R46" s="168" t="str">
        <f t="shared" si="25"/>
        <v>-</v>
      </c>
      <c r="S46" s="114" t="str">
        <f t="shared" si="26"/>
        <v>เสี่ยง/มีปัญหา</v>
      </c>
    </row>
    <row r="47" spans="1:19" ht="20.25">
      <c r="A47" s="113" t="s">
        <v>83</v>
      </c>
      <c r="B47" s="114">
        <f>input1!B47</f>
        <v>0</v>
      </c>
      <c r="C47" s="161">
        <f>input1!C47</f>
        <v>0</v>
      </c>
      <c r="D47" s="162">
        <f>input1!D47</f>
        <v>0</v>
      </c>
      <c r="E47" s="4">
        <f>input1!E47</f>
        <v>2</v>
      </c>
      <c r="F47" s="166" t="str">
        <f t="shared" si="18"/>
        <v>หญิง</v>
      </c>
      <c r="G47" s="167" t="str">
        <f>input1!AF47</f>
        <v>0</v>
      </c>
      <c r="H47" s="19" t="str">
        <f t="shared" si="19"/>
        <v>เสี่ยง/มีปัญหา</v>
      </c>
      <c r="I47" s="11" t="str">
        <f>input1!AI47</f>
        <v>0</v>
      </c>
      <c r="J47" s="19" t="str">
        <f t="shared" si="20"/>
        <v>เสี่ยง/มีปัญหา</v>
      </c>
      <c r="K47" s="9" t="str">
        <f>input1!AM47</f>
        <v>0</v>
      </c>
      <c r="L47" s="19" t="str">
        <f t="shared" si="21"/>
        <v>เสี่ยง/มีปัญหา</v>
      </c>
      <c r="M47" s="168" t="str">
        <f>input1!AQ47</f>
        <v>0</v>
      </c>
      <c r="N47" s="19" t="str">
        <f t="shared" si="22"/>
        <v>เสี่ยง/มีปัญหา</v>
      </c>
      <c r="O47" s="9" t="str">
        <f>input1!AS47</f>
        <v>0</v>
      </c>
      <c r="P47" s="18" t="str">
        <f t="shared" si="23"/>
        <v>มีจุดแข็ง</v>
      </c>
      <c r="Q47" s="10">
        <f t="shared" si="24"/>
        <v>0</v>
      </c>
      <c r="R47" s="168" t="str">
        <f t="shared" si="25"/>
        <v>-</v>
      </c>
      <c r="S47" s="114" t="str">
        <f t="shared" si="26"/>
        <v>เสี่ยง/มีปัญหา</v>
      </c>
    </row>
    <row r="48" spans="1:19" ht="20.25">
      <c r="A48" s="113" t="s">
        <v>84</v>
      </c>
      <c r="B48" s="114">
        <f>input1!B48</f>
        <v>0</v>
      </c>
      <c r="C48" s="161">
        <f>input1!C48</f>
        <v>0</v>
      </c>
      <c r="D48" s="162">
        <f>input1!D48</f>
        <v>0</v>
      </c>
      <c r="E48" s="4">
        <f>input1!E48</f>
        <v>2</v>
      </c>
      <c r="F48" s="166" t="str">
        <f t="shared" si="18"/>
        <v>หญิง</v>
      </c>
      <c r="G48" s="167" t="str">
        <f>input1!AF48</f>
        <v>0</v>
      </c>
      <c r="H48" s="19" t="str">
        <f t="shared" si="19"/>
        <v>เสี่ยง/มีปัญหา</v>
      </c>
      <c r="I48" s="11" t="str">
        <f>input1!AI48</f>
        <v>0</v>
      </c>
      <c r="J48" s="19" t="str">
        <f t="shared" si="20"/>
        <v>เสี่ยง/มีปัญหา</v>
      </c>
      <c r="K48" s="9" t="str">
        <f>input1!AM48</f>
        <v>0</v>
      </c>
      <c r="L48" s="19" t="str">
        <f t="shared" si="21"/>
        <v>เสี่ยง/มีปัญหา</v>
      </c>
      <c r="M48" s="168" t="str">
        <f>input1!AQ48</f>
        <v>0</v>
      </c>
      <c r="N48" s="19" t="str">
        <f t="shared" si="22"/>
        <v>เสี่ยง/มีปัญหา</v>
      </c>
      <c r="O48" s="9" t="str">
        <f>input1!AS48</f>
        <v>0</v>
      </c>
      <c r="P48" s="18" t="str">
        <f t="shared" si="23"/>
        <v>มีจุดแข็ง</v>
      </c>
      <c r="Q48" s="10">
        <f t="shared" si="24"/>
        <v>0</v>
      </c>
      <c r="R48" s="168" t="str">
        <f t="shared" si="25"/>
        <v>-</v>
      </c>
      <c r="S48" s="114" t="str">
        <f t="shared" si="26"/>
        <v>เสี่ยง/มีปัญหา</v>
      </c>
    </row>
    <row r="49" spans="1:19" ht="20.25">
      <c r="A49" s="113" t="s">
        <v>85</v>
      </c>
      <c r="B49" s="114">
        <f>input1!B49</f>
        <v>0</v>
      </c>
      <c r="C49" s="161">
        <f>input1!C49</f>
        <v>0</v>
      </c>
      <c r="D49" s="162">
        <f>input1!D49</f>
        <v>0</v>
      </c>
      <c r="E49" s="4">
        <f>input1!E49</f>
        <v>2</v>
      </c>
      <c r="F49" s="166" t="str">
        <f t="shared" si="18"/>
        <v>หญิง</v>
      </c>
      <c r="G49" s="167" t="str">
        <f>input1!AF49</f>
        <v>0</v>
      </c>
      <c r="H49" s="19" t="str">
        <f t="shared" si="19"/>
        <v>เสี่ยง/มีปัญหา</v>
      </c>
      <c r="I49" s="11" t="str">
        <f>input1!AI49</f>
        <v>0</v>
      </c>
      <c r="J49" s="19" t="str">
        <f t="shared" si="20"/>
        <v>เสี่ยง/มีปัญหา</v>
      </c>
      <c r="K49" s="9" t="str">
        <f>input1!AM49</f>
        <v>0</v>
      </c>
      <c r="L49" s="19" t="str">
        <f t="shared" si="21"/>
        <v>เสี่ยง/มีปัญหา</v>
      </c>
      <c r="M49" s="168" t="str">
        <f>input1!AQ49</f>
        <v>0</v>
      </c>
      <c r="N49" s="19" t="str">
        <f t="shared" si="22"/>
        <v>เสี่ยง/มีปัญหา</v>
      </c>
      <c r="O49" s="9" t="str">
        <f>input1!AS49</f>
        <v>0</v>
      </c>
      <c r="P49" s="18" t="str">
        <f t="shared" si="23"/>
        <v>มีจุดแข็ง</v>
      </c>
      <c r="Q49" s="10">
        <f t="shared" si="24"/>
        <v>0</v>
      </c>
      <c r="R49" s="168" t="str">
        <f t="shared" si="25"/>
        <v>-</v>
      </c>
      <c r="S49" s="114" t="str">
        <f t="shared" si="26"/>
        <v>เสี่ยง/มีปัญหา</v>
      </c>
    </row>
    <row r="50" spans="1:19" ht="20.25">
      <c r="A50" s="113" t="s">
        <v>86</v>
      </c>
      <c r="B50" s="114">
        <f>input1!B50</f>
        <v>0</v>
      </c>
      <c r="C50" s="161">
        <f>input1!C50</f>
        <v>0</v>
      </c>
      <c r="D50" s="162">
        <f>input1!D50</f>
        <v>0</v>
      </c>
      <c r="E50" s="4">
        <f>input1!E50</f>
        <v>2</v>
      </c>
      <c r="F50" s="166" t="str">
        <f t="shared" si="18"/>
        <v>หญิง</v>
      </c>
      <c r="G50" s="167" t="str">
        <f>input1!AF50</f>
        <v>0</v>
      </c>
      <c r="H50" s="19" t="str">
        <f t="shared" si="19"/>
        <v>เสี่ยง/มีปัญหา</v>
      </c>
      <c r="I50" s="11" t="str">
        <f>input1!AI50</f>
        <v>0</v>
      </c>
      <c r="J50" s="19" t="str">
        <f t="shared" si="20"/>
        <v>เสี่ยง/มีปัญหา</v>
      </c>
      <c r="K50" s="9" t="str">
        <f>input1!AM50</f>
        <v>0</v>
      </c>
      <c r="L50" s="19" t="str">
        <f t="shared" si="21"/>
        <v>เสี่ยง/มีปัญหา</v>
      </c>
      <c r="M50" s="168" t="str">
        <f>input1!AQ50</f>
        <v>0</v>
      </c>
      <c r="N50" s="19" t="str">
        <f t="shared" si="22"/>
        <v>เสี่ยง/มีปัญหา</v>
      </c>
      <c r="O50" s="9" t="str">
        <f>input1!AS50</f>
        <v>0</v>
      </c>
      <c r="P50" s="18" t="str">
        <f t="shared" si="23"/>
        <v>มีจุดแข็ง</v>
      </c>
      <c r="Q50" s="10">
        <f t="shared" si="24"/>
        <v>0</v>
      </c>
      <c r="R50" s="168" t="str">
        <f t="shared" si="25"/>
        <v>-</v>
      </c>
      <c r="S50" s="114" t="str">
        <f t="shared" si="26"/>
        <v>เสี่ยง/มีปัญหา</v>
      </c>
    </row>
    <row r="51" spans="1:19" ht="20.25">
      <c r="A51" s="113" t="s">
        <v>87</v>
      </c>
      <c r="B51" s="114">
        <f>input1!B51</f>
        <v>0</v>
      </c>
      <c r="C51" s="161">
        <f>input1!C51</f>
        <v>0</v>
      </c>
      <c r="D51" s="162">
        <f>input1!D51</f>
        <v>0</v>
      </c>
      <c r="E51" s="4">
        <f>input1!E51</f>
        <v>2</v>
      </c>
      <c r="F51" s="166" t="str">
        <f t="shared" si="18"/>
        <v>หญิง</v>
      </c>
      <c r="G51" s="167" t="str">
        <f>input1!AF51</f>
        <v>0</v>
      </c>
      <c r="H51" s="19" t="str">
        <f t="shared" si="19"/>
        <v>เสี่ยง/มีปัญหา</v>
      </c>
      <c r="I51" s="11" t="str">
        <f>input1!AI51</f>
        <v>0</v>
      </c>
      <c r="J51" s="19" t="str">
        <f t="shared" si="20"/>
        <v>เสี่ยง/มีปัญหา</v>
      </c>
      <c r="K51" s="9" t="str">
        <f>input1!AM51</f>
        <v>0</v>
      </c>
      <c r="L51" s="19" t="str">
        <f t="shared" si="21"/>
        <v>เสี่ยง/มีปัญหา</v>
      </c>
      <c r="M51" s="168" t="str">
        <f>input1!AQ51</f>
        <v>0</v>
      </c>
      <c r="N51" s="19" t="str">
        <f t="shared" si="22"/>
        <v>เสี่ยง/มีปัญหา</v>
      </c>
      <c r="O51" s="9" t="str">
        <f>input1!AS51</f>
        <v>0</v>
      </c>
      <c r="P51" s="18" t="str">
        <f t="shared" si="23"/>
        <v>มีจุดแข็ง</v>
      </c>
      <c r="Q51" s="10">
        <f t="shared" si="24"/>
        <v>0</v>
      </c>
      <c r="R51" s="168" t="str">
        <f t="shared" si="25"/>
        <v>-</v>
      </c>
      <c r="S51" s="114" t="str">
        <f t="shared" si="26"/>
        <v>เสี่ยง/มีปัญหา</v>
      </c>
    </row>
    <row r="52" spans="1:19" ht="20.25">
      <c r="A52" s="113" t="s">
        <v>88</v>
      </c>
      <c r="B52" s="114">
        <f>input1!B52</f>
        <v>0</v>
      </c>
      <c r="C52" s="161">
        <f>input1!C52</f>
        <v>0</v>
      </c>
      <c r="D52" s="162">
        <f>input1!D52</f>
        <v>0</v>
      </c>
      <c r="E52" s="4">
        <f>input1!E52</f>
        <v>2</v>
      </c>
      <c r="F52" s="166" t="str">
        <f t="shared" si="18"/>
        <v>หญิง</v>
      </c>
      <c r="G52" s="167" t="str">
        <f>input1!AF52</f>
        <v>0</v>
      </c>
      <c r="H52" s="19" t="str">
        <f t="shared" si="19"/>
        <v>เสี่ยง/มีปัญหา</v>
      </c>
      <c r="I52" s="11" t="str">
        <f>input1!AI52</f>
        <v>0</v>
      </c>
      <c r="J52" s="19" t="str">
        <f t="shared" si="20"/>
        <v>เสี่ยง/มีปัญหา</v>
      </c>
      <c r="K52" s="9" t="str">
        <f>input1!AM52</f>
        <v>0</v>
      </c>
      <c r="L52" s="19" t="str">
        <f t="shared" si="21"/>
        <v>เสี่ยง/มีปัญหา</v>
      </c>
      <c r="M52" s="168" t="str">
        <f>input1!AQ52</f>
        <v>0</v>
      </c>
      <c r="N52" s="19" t="str">
        <f t="shared" si="22"/>
        <v>เสี่ยง/มีปัญหา</v>
      </c>
      <c r="O52" s="9" t="str">
        <f>input1!AS52</f>
        <v>0</v>
      </c>
      <c r="P52" s="18" t="str">
        <f t="shared" si="23"/>
        <v>มีจุดแข็ง</v>
      </c>
      <c r="Q52" s="10">
        <f t="shared" si="24"/>
        <v>0</v>
      </c>
      <c r="R52" s="168" t="str">
        <f t="shared" si="25"/>
        <v>-</v>
      </c>
      <c r="S52" s="114" t="str">
        <f t="shared" si="26"/>
        <v>เสี่ยง/มีปัญหา</v>
      </c>
    </row>
    <row r="53" spans="1:19" ht="20.25">
      <c r="A53" s="113" t="s">
        <v>89</v>
      </c>
      <c r="B53" s="114">
        <f>input1!B53</f>
        <v>0</v>
      </c>
      <c r="C53" s="161">
        <f>input1!C53</f>
        <v>0</v>
      </c>
      <c r="D53" s="162">
        <f>input1!D53</f>
        <v>0</v>
      </c>
      <c r="E53" s="4">
        <f>input1!E53</f>
        <v>2</v>
      </c>
      <c r="F53" s="166" t="str">
        <f t="shared" si="18"/>
        <v>หญิง</v>
      </c>
      <c r="G53" s="167" t="str">
        <f>input1!AF53</f>
        <v>0</v>
      </c>
      <c r="H53" s="19" t="str">
        <f t="shared" si="19"/>
        <v>เสี่ยง/มีปัญหา</v>
      </c>
      <c r="I53" s="11" t="str">
        <f>input1!AI53</f>
        <v>0</v>
      </c>
      <c r="J53" s="19" t="str">
        <f t="shared" si="20"/>
        <v>เสี่ยง/มีปัญหา</v>
      </c>
      <c r="K53" s="9" t="str">
        <f>input1!AM53</f>
        <v>0</v>
      </c>
      <c r="L53" s="19" t="str">
        <f t="shared" si="21"/>
        <v>เสี่ยง/มีปัญหา</v>
      </c>
      <c r="M53" s="168" t="str">
        <f>input1!AQ53</f>
        <v>0</v>
      </c>
      <c r="N53" s="19" t="str">
        <f t="shared" si="22"/>
        <v>เสี่ยง/มีปัญหา</v>
      </c>
      <c r="O53" s="9" t="str">
        <f>input1!AS53</f>
        <v>0</v>
      </c>
      <c r="P53" s="18" t="str">
        <f t="shared" si="23"/>
        <v>มีจุดแข็ง</v>
      </c>
      <c r="Q53" s="10">
        <f t="shared" si="24"/>
        <v>0</v>
      </c>
      <c r="R53" s="168" t="str">
        <f t="shared" si="25"/>
        <v>-</v>
      </c>
      <c r="S53" s="114" t="str">
        <f t="shared" si="26"/>
        <v>เสี่ยง/มีปัญหา</v>
      </c>
    </row>
    <row r="54" spans="1:19" ht="20.25">
      <c r="A54" s="113" t="s">
        <v>90</v>
      </c>
      <c r="B54" s="114">
        <f>input1!B54</f>
        <v>0</v>
      </c>
      <c r="C54" s="161">
        <f>input1!C54</f>
        <v>0</v>
      </c>
      <c r="D54" s="162">
        <f>input1!D54</f>
        <v>0</v>
      </c>
      <c r="E54" s="4">
        <f>input1!E54</f>
        <v>2</v>
      </c>
      <c r="F54" s="166" t="str">
        <f t="shared" si="18"/>
        <v>หญิง</v>
      </c>
      <c r="G54" s="167" t="str">
        <f>input1!AF54</f>
        <v>0</v>
      </c>
      <c r="H54" s="19" t="str">
        <f t="shared" si="19"/>
        <v>เสี่ยง/มีปัญหา</v>
      </c>
      <c r="I54" s="11" t="str">
        <f>input1!AI54</f>
        <v>0</v>
      </c>
      <c r="J54" s="19" t="str">
        <f t="shared" si="20"/>
        <v>เสี่ยง/มีปัญหา</v>
      </c>
      <c r="K54" s="9" t="str">
        <f>input1!AM54</f>
        <v>0</v>
      </c>
      <c r="L54" s="19" t="str">
        <f t="shared" si="21"/>
        <v>เสี่ยง/มีปัญหา</v>
      </c>
      <c r="M54" s="168" t="str">
        <f>input1!AQ54</f>
        <v>0</v>
      </c>
      <c r="N54" s="19" t="str">
        <f t="shared" si="22"/>
        <v>เสี่ยง/มีปัญหา</v>
      </c>
      <c r="O54" s="9" t="str">
        <f>input1!AS54</f>
        <v>0</v>
      </c>
      <c r="P54" s="18" t="str">
        <f t="shared" si="23"/>
        <v>มีจุดแข็ง</v>
      </c>
      <c r="Q54" s="10">
        <f t="shared" si="24"/>
        <v>0</v>
      </c>
      <c r="R54" s="168" t="str">
        <f t="shared" si="25"/>
        <v>-</v>
      </c>
      <c r="S54" s="114" t="str">
        <f t="shared" si="26"/>
        <v>เสี่ยง/มีปัญหา</v>
      </c>
    </row>
    <row r="55" spans="1:19" ht="20.25">
      <c r="A55" s="113" t="s">
        <v>91</v>
      </c>
      <c r="B55" s="114">
        <f>input1!B55</f>
        <v>0</v>
      </c>
      <c r="C55" s="161">
        <f>input1!C55</f>
        <v>0</v>
      </c>
      <c r="D55" s="162">
        <f>input1!D55</f>
        <v>0</v>
      </c>
      <c r="E55" s="4">
        <f>input1!E55</f>
        <v>2</v>
      </c>
      <c r="F55" s="166" t="str">
        <f aca="true" t="shared" si="27" ref="F55:F61">IF(E55=1,"ชาย",IF(E55=2,"หญิง","-"))</f>
        <v>หญิง</v>
      </c>
      <c r="G55" s="167" t="str">
        <f>input1!AF55</f>
        <v>0</v>
      </c>
      <c r="H55" s="19" t="str">
        <f aca="true" t="shared" si="28" ref="H55:H61">IF(G55&gt;10,"เสี่ยง/มีปัญหา","ปกติ")</f>
        <v>เสี่ยง/มีปัญหา</v>
      </c>
      <c r="I55" s="11" t="str">
        <f>input1!AI55</f>
        <v>0</v>
      </c>
      <c r="J55" s="19" t="str">
        <f aca="true" t="shared" si="29" ref="J55:J61">IF(I55&gt;9,"เสี่ยง/มีปัญหา","ปกติ")</f>
        <v>เสี่ยง/มีปัญหา</v>
      </c>
      <c r="K55" s="9" t="str">
        <f>input1!AM55</f>
        <v>0</v>
      </c>
      <c r="L55" s="19" t="str">
        <f aca="true" t="shared" si="30" ref="L55:L61">IF(K55&gt;10,"เสี่ยง/มีปัญหา","ปกติ")</f>
        <v>เสี่ยง/มีปัญหา</v>
      </c>
      <c r="M55" s="168" t="str">
        <f>input1!AQ55</f>
        <v>0</v>
      </c>
      <c r="N55" s="19" t="str">
        <f aca="true" t="shared" si="31" ref="N55:N61">IF(M55&gt;9,"เสี่ยง/มีปัญหา","ปกติ")</f>
        <v>เสี่ยง/มีปัญหา</v>
      </c>
      <c r="O55" s="9" t="str">
        <f>input1!AS55</f>
        <v>0</v>
      </c>
      <c r="P55" s="18" t="str">
        <f aca="true" t="shared" si="32" ref="P55:P61">IF(O55&gt;10,"มีจุดแข็ง","ไม่มีจุดแข็ง")</f>
        <v>มีจุดแข็ง</v>
      </c>
      <c r="Q55" s="10">
        <f aca="true" t="shared" si="33" ref="Q55:Q61">G55+I55+K55+M55+O55</f>
        <v>0</v>
      </c>
      <c r="R55" s="168" t="str">
        <f aca="true" t="shared" si="34" ref="R55:R61">IF(Q55&lt;1,"-",Q55)</f>
        <v>-</v>
      </c>
      <c r="S55" s="114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13" t="s">
        <v>92</v>
      </c>
      <c r="B56" s="114">
        <f>input1!B56</f>
        <v>0</v>
      </c>
      <c r="C56" s="161">
        <f>input1!C56</f>
        <v>0</v>
      </c>
      <c r="D56" s="162">
        <f>input1!D56</f>
        <v>0</v>
      </c>
      <c r="E56" s="4">
        <f>input1!E56</f>
        <v>2</v>
      </c>
      <c r="F56" s="166" t="str">
        <f t="shared" si="27"/>
        <v>หญิง</v>
      </c>
      <c r="G56" s="167" t="str">
        <f>input1!AF56</f>
        <v>0</v>
      </c>
      <c r="H56" s="19" t="str">
        <f t="shared" si="28"/>
        <v>เสี่ยง/มีปัญหา</v>
      </c>
      <c r="I56" s="11" t="str">
        <f>input1!AI56</f>
        <v>0</v>
      </c>
      <c r="J56" s="19" t="str">
        <f t="shared" si="29"/>
        <v>เสี่ยง/มีปัญหา</v>
      </c>
      <c r="K56" s="9" t="str">
        <f>input1!AM56</f>
        <v>0</v>
      </c>
      <c r="L56" s="19" t="str">
        <f t="shared" si="30"/>
        <v>เสี่ยง/มีปัญหา</v>
      </c>
      <c r="M56" s="168" t="str">
        <f>input1!AQ56</f>
        <v>0</v>
      </c>
      <c r="N56" s="19" t="str">
        <f t="shared" si="31"/>
        <v>เสี่ยง/มีปัญหา</v>
      </c>
      <c r="O56" s="9" t="str">
        <f>input1!AS56</f>
        <v>0</v>
      </c>
      <c r="P56" s="18" t="str">
        <f t="shared" si="32"/>
        <v>มีจุดแข็ง</v>
      </c>
      <c r="Q56" s="10">
        <f t="shared" si="33"/>
        <v>0</v>
      </c>
      <c r="R56" s="168" t="str">
        <f t="shared" si="34"/>
        <v>-</v>
      </c>
      <c r="S56" s="114" t="str">
        <f t="shared" si="35"/>
        <v>เสี่ยง/มีปัญหา</v>
      </c>
    </row>
    <row r="57" spans="1:19" ht="20.25">
      <c r="A57" s="113" t="s">
        <v>94</v>
      </c>
      <c r="B57" s="114">
        <f>input1!B57</f>
        <v>0</v>
      </c>
      <c r="C57" s="161">
        <f>input1!C57</f>
        <v>0</v>
      </c>
      <c r="D57" s="162">
        <f>input1!D57</f>
        <v>0</v>
      </c>
      <c r="E57" s="4">
        <f>input1!E57</f>
        <v>2</v>
      </c>
      <c r="F57" s="166" t="str">
        <f t="shared" si="27"/>
        <v>หญิง</v>
      </c>
      <c r="G57" s="167" t="str">
        <f>input1!AF57</f>
        <v>0</v>
      </c>
      <c r="H57" s="19" t="str">
        <f t="shared" si="28"/>
        <v>เสี่ยง/มีปัญหา</v>
      </c>
      <c r="I57" s="11" t="str">
        <f>input1!AI57</f>
        <v>0</v>
      </c>
      <c r="J57" s="19" t="str">
        <f t="shared" si="29"/>
        <v>เสี่ยง/มีปัญหา</v>
      </c>
      <c r="K57" s="9" t="str">
        <f>input1!AM57</f>
        <v>0</v>
      </c>
      <c r="L57" s="19" t="str">
        <f t="shared" si="30"/>
        <v>เสี่ยง/มีปัญหา</v>
      </c>
      <c r="M57" s="168" t="str">
        <f>input1!AQ57</f>
        <v>0</v>
      </c>
      <c r="N57" s="19" t="str">
        <f t="shared" si="31"/>
        <v>เสี่ยง/มีปัญหา</v>
      </c>
      <c r="O57" s="9" t="str">
        <f>input1!AS57</f>
        <v>0</v>
      </c>
      <c r="P57" s="18" t="str">
        <f t="shared" si="32"/>
        <v>มีจุดแข็ง</v>
      </c>
      <c r="Q57" s="10">
        <f t="shared" si="33"/>
        <v>0</v>
      </c>
      <c r="R57" s="168" t="str">
        <f t="shared" si="34"/>
        <v>-</v>
      </c>
      <c r="S57" s="114" t="str">
        <f t="shared" si="35"/>
        <v>เสี่ยง/มีปัญหา</v>
      </c>
    </row>
    <row r="58" spans="1:19" ht="20.25">
      <c r="A58" s="113" t="s">
        <v>95</v>
      </c>
      <c r="B58" s="114">
        <f>input1!B58</f>
        <v>0</v>
      </c>
      <c r="C58" s="161">
        <f>input1!C58</f>
        <v>0</v>
      </c>
      <c r="D58" s="162">
        <f>input1!D58</f>
        <v>0</v>
      </c>
      <c r="E58" s="4">
        <f>input1!E58</f>
        <v>2</v>
      </c>
      <c r="F58" s="166" t="str">
        <f t="shared" si="27"/>
        <v>หญิง</v>
      </c>
      <c r="G58" s="167" t="str">
        <f>input1!AF58</f>
        <v>0</v>
      </c>
      <c r="H58" s="19" t="str">
        <f t="shared" si="28"/>
        <v>เสี่ยง/มีปัญหา</v>
      </c>
      <c r="I58" s="11" t="str">
        <f>input1!AI58</f>
        <v>0</v>
      </c>
      <c r="J58" s="19" t="str">
        <f t="shared" si="29"/>
        <v>เสี่ยง/มีปัญหา</v>
      </c>
      <c r="K58" s="9" t="str">
        <f>input1!AM58</f>
        <v>0</v>
      </c>
      <c r="L58" s="19" t="str">
        <f t="shared" si="30"/>
        <v>เสี่ยง/มีปัญหา</v>
      </c>
      <c r="M58" s="168" t="str">
        <f>input1!AQ58</f>
        <v>0</v>
      </c>
      <c r="N58" s="19" t="str">
        <f t="shared" si="31"/>
        <v>เสี่ยง/มีปัญหา</v>
      </c>
      <c r="O58" s="9" t="str">
        <f>input1!AS58</f>
        <v>0</v>
      </c>
      <c r="P58" s="18" t="str">
        <f t="shared" si="32"/>
        <v>มีจุดแข็ง</v>
      </c>
      <c r="Q58" s="10">
        <f t="shared" si="33"/>
        <v>0</v>
      </c>
      <c r="R58" s="168" t="str">
        <f t="shared" si="34"/>
        <v>-</v>
      </c>
      <c r="S58" s="114" t="str">
        <f t="shared" si="35"/>
        <v>เสี่ยง/มีปัญหา</v>
      </c>
    </row>
    <row r="59" spans="1:19" ht="20.25">
      <c r="A59" s="113" t="s">
        <v>96</v>
      </c>
      <c r="B59" s="114">
        <f>input1!B59</f>
        <v>0</v>
      </c>
      <c r="C59" s="161">
        <f>input1!C59</f>
        <v>0</v>
      </c>
      <c r="D59" s="162">
        <f>input1!D59</f>
        <v>0</v>
      </c>
      <c r="E59" s="4">
        <f>input1!E59</f>
        <v>2</v>
      </c>
      <c r="F59" s="166" t="str">
        <f t="shared" si="27"/>
        <v>หญิง</v>
      </c>
      <c r="G59" s="167" t="str">
        <f>input1!AF59</f>
        <v>0</v>
      </c>
      <c r="H59" s="19" t="str">
        <f t="shared" si="28"/>
        <v>เสี่ยง/มีปัญหา</v>
      </c>
      <c r="I59" s="11" t="str">
        <f>input1!AI59</f>
        <v>0</v>
      </c>
      <c r="J59" s="19" t="str">
        <f t="shared" si="29"/>
        <v>เสี่ยง/มีปัญหา</v>
      </c>
      <c r="K59" s="9" t="str">
        <f>input1!AM59</f>
        <v>0</v>
      </c>
      <c r="L59" s="19" t="str">
        <f t="shared" si="30"/>
        <v>เสี่ยง/มีปัญหา</v>
      </c>
      <c r="M59" s="168" t="str">
        <f>input1!AQ59</f>
        <v>0</v>
      </c>
      <c r="N59" s="19" t="str">
        <f t="shared" si="31"/>
        <v>เสี่ยง/มีปัญหา</v>
      </c>
      <c r="O59" s="9" t="str">
        <f>input1!AS59</f>
        <v>0</v>
      </c>
      <c r="P59" s="18" t="str">
        <f t="shared" si="32"/>
        <v>มีจุดแข็ง</v>
      </c>
      <c r="Q59" s="10">
        <f t="shared" si="33"/>
        <v>0</v>
      </c>
      <c r="R59" s="168" t="str">
        <f t="shared" si="34"/>
        <v>-</v>
      </c>
      <c r="S59" s="114" t="str">
        <f t="shared" si="35"/>
        <v>เสี่ยง/มีปัญหา</v>
      </c>
    </row>
    <row r="60" spans="1:19" ht="20.25">
      <c r="A60" s="113" t="s">
        <v>97</v>
      </c>
      <c r="B60" s="114">
        <f>input1!B60</f>
        <v>0</v>
      </c>
      <c r="C60" s="161">
        <f>input1!C60</f>
        <v>0</v>
      </c>
      <c r="D60" s="162">
        <f>input1!D60</f>
        <v>0</v>
      </c>
      <c r="E60" s="4">
        <f>input1!E60</f>
        <v>2</v>
      </c>
      <c r="F60" s="166" t="str">
        <f t="shared" si="27"/>
        <v>หญิง</v>
      </c>
      <c r="G60" s="167" t="str">
        <f>input1!AF60</f>
        <v>0</v>
      </c>
      <c r="H60" s="19" t="str">
        <f t="shared" si="28"/>
        <v>เสี่ยง/มีปัญหา</v>
      </c>
      <c r="I60" s="11" t="str">
        <f>input1!AI60</f>
        <v>0</v>
      </c>
      <c r="J60" s="19" t="str">
        <f t="shared" si="29"/>
        <v>เสี่ยง/มีปัญหา</v>
      </c>
      <c r="K60" s="9" t="str">
        <f>input1!AM60</f>
        <v>0</v>
      </c>
      <c r="L60" s="19" t="str">
        <f t="shared" si="30"/>
        <v>เสี่ยง/มีปัญหา</v>
      </c>
      <c r="M60" s="168" t="str">
        <f>input1!AQ60</f>
        <v>0</v>
      </c>
      <c r="N60" s="19" t="str">
        <f t="shared" si="31"/>
        <v>เสี่ยง/มีปัญหา</v>
      </c>
      <c r="O60" s="9" t="str">
        <f>input1!AS60</f>
        <v>0</v>
      </c>
      <c r="P60" s="18" t="str">
        <f t="shared" si="32"/>
        <v>มีจุดแข็ง</v>
      </c>
      <c r="Q60" s="10">
        <f t="shared" si="33"/>
        <v>0</v>
      </c>
      <c r="R60" s="168" t="str">
        <f t="shared" si="34"/>
        <v>-</v>
      </c>
      <c r="S60" s="114" t="str">
        <f t="shared" si="35"/>
        <v>เสี่ยง/มีปัญหา</v>
      </c>
    </row>
    <row r="61" spans="1:19" ht="20.25">
      <c r="A61" s="113" t="s">
        <v>98</v>
      </c>
      <c r="B61" s="114">
        <f>input1!B61</f>
        <v>0</v>
      </c>
      <c r="C61" s="161">
        <f>input1!C61</f>
        <v>0</v>
      </c>
      <c r="D61" s="162">
        <f>input1!D61</f>
        <v>0</v>
      </c>
      <c r="E61" s="4">
        <f>input1!E61</f>
        <v>2</v>
      </c>
      <c r="F61" s="166" t="str">
        <f t="shared" si="27"/>
        <v>หญิง</v>
      </c>
      <c r="G61" s="167" t="str">
        <f>input1!AF61</f>
        <v>0</v>
      </c>
      <c r="H61" s="19" t="str">
        <f t="shared" si="28"/>
        <v>เสี่ยง/มีปัญหา</v>
      </c>
      <c r="I61" s="11" t="str">
        <f>input1!AI61</f>
        <v>0</v>
      </c>
      <c r="J61" s="19" t="str">
        <f t="shared" si="29"/>
        <v>เสี่ยง/มีปัญหา</v>
      </c>
      <c r="K61" s="9" t="str">
        <f>input1!AM61</f>
        <v>0</v>
      </c>
      <c r="L61" s="19" t="str">
        <f t="shared" si="30"/>
        <v>เสี่ยง/มีปัญหา</v>
      </c>
      <c r="M61" s="168" t="str">
        <f>input1!AQ61</f>
        <v>0</v>
      </c>
      <c r="N61" s="19" t="str">
        <f t="shared" si="31"/>
        <v>เสี่ยง/มีปัญหา</v>
      </c>
      <c r="O61" s="9" t="str">
        <f>input1!AS61</f>
        <v>0</v>
      </c>
      <c r="P61" s="18" t="str">
        <f t="shared" si="32"/>
        <v>มีจุดแข็ง</v>
      </c>
      <c r="Q61" s="10">
        <f t="shared" si="33"/>
        <v>0</v>
      </c>
      <c r="R61" s="168" t="str">
        <f t="shared" si="34"/>
        <v>-</v>
      </c>
      <c r="S61" s="114" t="str">
        <f t="shared" si="35"/>
        <v>เสี่ยง/มีปัญหา</v>
      </c>
    </row>
    <row r="64" spans="3:14" ht="20.25">
      <c r="C64" s="38" t="s">
        <v>29</v>
      </c>
      <c r="D64" s="188"/>
      <c r="L64" s="38" t="s">
        <v>29</v>
      </c>
      <c r="M64" s="188"/>
      <c r="N64" s="188"/>
    </row>
    <row r="65" spans="4:13" ht="20.25">
      <c r="D65" s="29" t="s">
        <v>100</v>
      </c>
      <c r="L65" s="29" t="s">
        <v>99</v>
      </c>
      <c r="M65" s="29" t="s">
        <v>30</v>
      </c>
    </row>
  </sheetData>
  <sheetProtection/>
  <mergeCells count="3">
    <mergeCell ref="H1:S1"/>
    <mergeCell ref="A1:F1"/>
    <mergeCell ref="A2:F2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E65"/>
  <sheetViews>
    <sheetView zoomScalePageLayoutView="0" workbookViewId="0" topLeftCell="A1">
      <selection activeCell="A56" sqref="A56:S6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7" width="0.13671875" style="2" hidden="1" customWidth="1"/>
    <col min="18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1" t="s">
        <v>9</v>
      </c>
      <c r="B1" s="202"/>
      <c r="C1" s="202"/>
      <c r="D1" s="202"/>
      <c r="E1" s="202"/>
      <c r="F1" s="203"/>
      <c r="H1" s="201" t="s">
        <v>39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22.5" customHeight="1" thickBot="1">
      <c r="A2" s="201" t="str">
        <f>input1!A2</f>
        <v>ชั้น ม.</v>
      </c>
      <c r="B2" s="202"/>
      <c r="C2" s="202"/>
      <c r="D2" s="202"/>
      <c r="E2" s="202"/>
      <c r="F2" s="203"/>
      <c r="H2" s="101" t="s">
        <v>19</v>
      </c>
      <c r="I2" s="29"/>
      <c r="J2" s="101" t="s">
        <v>20</v>
      </c>
      <c r="K2" s="29"/>
      <c r="L2" s="101" t="s">
        <v>21</v>
      </c>
      <c r="M2" s="29"/>
      <c r="N2" s="101" t="s">
        <v>22</v>
      </c>
      <c r="O2" s="29"/>
      <c r="P2" s="101" t="s">
        <v>23</v>
      </c>
      <c r="Q2" s="29"/>
      <c r="R2" s="29"/>
      <c r="S2" s="101" t="s">
        <v>24</v>
      </c>
    </row>
    <row r="3" spans="1:19" ht="21" thickBot="1">
      <c r="A3" s="111" t="s">
        <v>4</v>
      </c>
      <c r="B3" s="112" t="s">
        <v>3</v>
      </c>
      <c r="C3" s="1" t="s">
        <v>5</v>
      </c>
      <c r="D3" s="3" t="s">
        <v>6</v>
      </c>
      <c r="E3" s="1" t="s">
        <v>7</v>
      </c>
      <c r="F3" s="34" t="s">
        <v>7</v>
      </c>
      <c r="G3" s="102" t="s">
        <v>17</v>
      </c>
      <c r="H3" s="3" t="s">
        <v>18</v>
      </c>
      <c r="I3" s="30" t="s">
        <v>17</v>
      </c>
      <c r="J3" s="32" t="s">
        <v>18</v>
      </c>
      <c r="K3" s="36" t="s">
        <v>17</v>
      </c>
      <c r="L3" s="35" t="s">
        <v>18</v>
      </c>
      <c r="M3" s="102" t="s">
        <v>17</v>
      </c>
      <c r="N3" s="3" t="s">
        <v>18</v>
      </c>
      <c r="O3" s="36" t="s">
        <v>17</v>
      </c>
      <c r="P3" s="31" t="s">
        <v>18</v>
      </c>
      <c r="Q3" s="37"/>
      <c r="R3" s="102" t="s">
        <v>17</v>
      </c>
      <c r="S3" s="3" t="s">
        <v>18</v>
      </c>
    </row>
    <row r="4" spans="1:19" s="6" customFormat="1" ht="18" customHeight="1">
      <c r="A4" s="113" t="s">
        <v>41</v>
      </c>
      <c r="B4" s="114" t="str">
        <f>input1!B4</f>
        <v>4/4</v>
      </c>
      <c r="C4" s="161">
        <f>input1!C4</f>
        <v>0</v>
      </c>
      <c r="D4" s="162">
        <f>input1!D4</f>
        <v>0</v>
      </c>
      <c r="E4" s="4">
        <f>input1!E4</f>
        <v>1</v>
      </c>
      <c r="F4" s="163" t="str">
        <f>IF(E4=1,"ชาย",IF(E4=2,"หญิง","-"))</f>
        <v>ชาย</v>
      </c>
      <c r="G4" s="28" t="str">
        <f>input2!AF4</f>
        <v>0</v>
      </c>
      <c r="H4" s="19" t="str">
        <f>IF(G4&gt;10,"เสี่ยง/มีปัญหา","ปกติ")</f>
        <v>เสี่ยง/มีปัญหา</v>
      </c>
      <c r="I4" s="165" t="str">
        <f>input2!AI4</f>
        <v>0</v>
      </c>
      <c r="J4" s="19" t="str">
        <f>IF(I4&gt;9,"เสี่ยง/มีปัญหา","ปกติ")</f>
        <v>เสี่ยง/มีปัญหา</v>
      </c>
      <c r="K4" s="175" t="str">
        <f>input2!AM4</f>
        <v>0</v>
      </c>
      <c r="L4" s="19" t="str">
        <f>IF(K4&gt;10,"เสี่ยง/มีปัญหา","ปกติ")</f>
        <v>เสี่ยง/มีปัญหา</v>
      </c>
      <c r="M4" s="22" t="str">
        <f>input2!AQ4</f>
        <v>0</v>
      </c>
      <c r="N4" s="19" t="str">
        <f>IF(M4&gt;9,"เสี่ยง/มีปัญหา","ปกติ")</f>
        <v>เสี่ยง/มีปัญหา</v>
      </c>
      <c r="O4" s="20" t="str">
        <f>input2!AS4</f>
        <v>0</v>
      </c>
      <c r="P4" s="18" t="str">
        <f>IF(O4&gt;10,"มีจุดแข็ง","ไม่มีจุดแข็ง")</f>
        <v>มีจุดแข็ง</v>
      </c>
      <c r="Q4" s="21">
        <f>G4+I4+K4+M4+O4</f>
        <v>0</v>
      </c>
      <c r="R4" s="165" t="str">
        <f>IF(Q4&lt;1,"-",Q4)</f>
        <v>-</v>
      </c>
      <c r="S4" s="114" t="str">
        <f>IF(R4&gt;48,"เสี่ยง/มีปัญหา","ปกติ")</f>
        <v>เสี่ยง/มีปัญหา</v>
      </c>
    </row>
    <row r="5" spans="1:19" s="6" customFormat="1" ht="18" customHeight="1">
      <c r="A5" s="113" t="s">
        <v>42</v>
      </c>
      <c r="B5" s="114">
        <f>input1!B5</f>
        <v>0</v>
      </c>
      <c r="C5" s="161">
        <f>input1!C5</f>
        <v>0</v>
      </c>
      <c r="D5" s="162">
        <f>input1!D5</f>
        <v>0</v>
      </c>
      <c r="E5" s="4">
        <f>input1!E5</f>
        <v>1</v>
      </c>
      <c r="F5" s="166" t="str">
        <f aca="true" t="shared" si="0" ref="F5:F21">IF(E5=1,"ชาย",IF(E5=2,"หญิง","-"))</f>
        <v>ชาย</v>
      </c>
      <c r="G5" s="12" t="str">
        <f>input2!AF5</f>
        <v>0</v>
      </c>
      <c r="H5" s="19" t="str">
        <f aca="true" t="shared" si="1" ref="H5:H21">IF(G5&gt;10,"เสี่ยง/มีปัญหา","ปกติ")</f>
        <v>เสี่ยง/มีปัญหา</v>
      </c>
      <c r="I5" s="168" t="str">
        <f>input2!AI5</f>
        <v>0</v>
      </c>
      <c r="J5" s="19" t="str">
        <f aca="true" t="shared" si="2" ref="J5:J21">IF(I5&gt;9,"เสี่ยง/มีปัญหา","ปกติ")</f>
        <v>เสี่ยง/มีปัญหา</v>
      </c>
      <c r="K5" s="9" t="str">
        <f>input2!AM5</f>
        <v>0</v>
      </c>
      <c r="L5" s="19" t="str">
        <f aca="true" t="shared" si="3" ref="L5:L21">IF(K5&gt;10,"เสี่ยง/มีปัญหา","ปกติ")</f>
        <v>เสี่ยง/มีปัญหา</v>
      </c>
      <c r="M5" s="11" t="str">
        <f>input2!AQ5</f>
        <v>0</v>
      </c>
      <c r="N5" s="19" t="str">
        <f aca="true" t="shared" si="4" ref="N5:N21">IF(M5&gt;9,"เสี่ยง/มีปัญหา","ปกติ")</f>
        <v>เสี่ยง/มีปัญหา</v>
      </c>
      <c r="O5" s="9" t="str">
        <f>input2!AS5</f>
        <v>0</v>
      </c>
      <c r="P5" s="18" t="str">
        <f aca="true" t="shared" si="5" ref="P5:P21">IF(O5&gt;10,"มีจุดแข็ง","ไม่มีจุดแข็ง")</f>
        <v>มีจุดแข็ง</v>
      </c>
      <c r="Q5" s="10">
        <f aca="true" t="shared" si="6" ref="Q5:Q21">G5+I5+K5+M5+O5</f>
        <v>0</v>
      </c>
      <c r="R5" s="168" t="str">
        <f aca="true" t="shared" si="7" ref="R5:R21">IF(Q5&lt;1,"-",Q5)</f>
        <v>-</v>
      </c>
      <c r="S5" s="114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13" t="s">
        <v>43</v>
      </c>
      <c r="B6" s="114">
        <f>input1!B6</f>
        <v>0</v>
      </c>
      <c r="C6" s="161">
        <f>input1!C6</f>
        <v>0</v>
      </c>
      <c r="D6" s="162">
        <f>input1!D6</f>
        <v>0</v>
      </c>
      <c r="E6" s="4">
        <f>input1!E6</f>
        <v>1</v>
      </c>
      <c r="F6" s="166" t="str">
        <f t="shared" si="0"/>
        <v>ชาย</v>
      </c>
      <c r="G6" s="12" t="str">
        <f>input2!AF6</f>
        <v>0</v>
      </c>
      <c r="H6" s="19" t="str">
        <f t="shared" si="1"/>
        <v>เสี่ยง/มีปัญหา</v>
      </c>
      <c r="I6" s="168" t="str">
        <f>input2!AI6</f>
        <v>0</v>
      </c>
      <c r="J6" s="19" t="str">
        <f t="shared" si="2"/>
        <v>เสี่ยง/มีปัญหา</v>
      </c>
      <c r="K6" s="9" t="str">
        <f>input2!AM6</f>
        <v>0</v>
      </c>
      <c r="L6" s="19" t="str">
        <f t="shared" si="3"/>
        <v>เสี่ยง/มีปัญหา</v>
      </c>
      <c r="M6" s="11" t="str">
        <f>input2!AQ6</f>
        <v>0</v>
      </c>
      <c r="N6" s="19" t="str">
        <f t="shared" si="4"/>
        <v>เสี่ยง/มีปัญหา</v>
      </c>
      <c r="O6" s="9" t="str">
        <f>input2!AS6</f>
        <v>0</v>
      </c>
      <c r="P6" s="18" t="str">
        <f t="shared" si="5"/>
        <v>มีจุดแข็ง</v>
      </c>
      <c r="Q6" s="10">
        <f t="shared" si="6"/>
        <v>0</v>
      </c>
      <c r="R6" s="168" t="str">
        <f t="shared" si="7"/>
        <v>-</v>
      </c>
      <c r="S6" s="114" t="str">
        <f t="shared" si="8"/>
        <v>เสี่ยง/มีปัญหา</v>
      </c>
    </row>
    <row r="7" spans="1:19" s="6" customFormat="1" ht="18" customHeight="1">
      <c r="A7" s="113" t="s">
        <v>44</v>
      </c>
      <c r="B7" s="114">
        <f>input1!B7</f>
        <v>0</v>
      </c>
      <c r="C7" s="161">
        <f>input1!C7</f>
        <v>0</v>
      </c>
      <c r="D7" s="162">
        <f>input1!D7</f>
        <v>0</v>
      </c>
      <c r="E7" s="4">
        <f>input1!E7</f>
        <v>1</v>
      </c>
      <c r="F7" s="174" t="str">
        <f t="shared" si="0"/>
        <v>ชาย</v>
      </c>
      <c r="G7" s="28" t="str">
        <f>input2!AF7</f>
        <v>0</v>
      </c>
      <c r="H7" s="19" t="str">
        <f t="shared" si="1"/>
        <v>เสี่ยง/มีปัญหา</v>
      </c>
      <c r="I7" s="165" t="str">
        <f>input2!AI7</f>
        <v>0</v>
      </c>
      <c r="J7" s="19" t="str">
        <f t="shared" si="2"/>
        <v>เสี่ยง/มีปัญหา</v>
      </c>
      <c r="K7" s="20" t="str">
        <f>input2!AM7</f>
        <v>0</v>
      </c>
      <c r="L7" s="19" t="str">
        <f t="shared" si="3"/>
        <v>เสี่ยง/มีปัญหา</v>
      </c>
      <c r="M7" s="22" t="str">
        <f>input2!AQ7</f>
        <v>0</v>
      </c>
      <c r="N7" s="19" t="str">
        <f t="shared" si="4"/>
        <v>เสี่ยง/มีปัญหา</v>
      </c>
      <c r="O7" s="20" t="str">
        <f>input2!AS7</f>
        <v>0</v>
      </c>
      <c r="P7" s="18" t="str">
        <f t="shared" si="5"/>
        <v>มีจุดแข็ง</v>
      </c>
      <c r="Q7" s="21">
        <f t="shared" si="6"/>
        <v>0</v>
      </c>
      <c r="R7" s="165" t="str">
        <f t="shared" si="7"/>
        <v>-</v>
      </c>
      <c r="S7" s="114" t="str">
        <f t="shared" si="8"/>
        <v>เสี่ยง/มีปัญหา</v>
      </c>
    </row>
    <row r="8" spans="1:19" s="6" customFormat="1" ht="18" customHeight="1">
      <c r="A8" s="113" t="s">
        <v>45</v>
      </c>
      <c r="B8" s="114">
        <f>input1!B8</f>
        <v>0</v>
      </c>
      <c r="C8" s="161">
        <f>input1!C8</f>
        <v>0</v>
      </c>
      <c r="D8" s="162">
        <f>input1!D8</f>
        <v>0</v>
      </c>
      <c r="E8" s="4">
        <f>input1!E8</f>
        <v>1</v>
      </c>
      <c r="F8" s="166" t="str">
        <f t="shared" si="0"/>
        <v>ชาย</v>
      </c>
      <c r="G8" s="28" t="str">
        <f>input2!AF8</f>
        <v>0</v>
      </c>
      <c r="H8" s="19" t="str">
        <f t="shared" si="1"/>
        <v>เสี่ยง/มีปัญหา</v>
      </c>
      <c r="I8" s="165" t="str">
        <f>input2!AI8</f>
        <v>0</v>
      </c>
      <c r="J8" s="19" t="str">
        <f t="shared" si="2"/>
        <v>เสี่ยง/มีปัญหา</v>
      </c>
      <c r="K8" s="20" t="str">
        <f>input2!AM8</f>
        <v>0</v>
      </c>
      <c r="L8" s="19" t="str">
        <f t="shared" si="3"/>
        <v>เสี่ยง/มีปัญหา</v>
      </c>
      <c r="M8" s="22" t="str">
        <f>input2!AQ8</f>
        <v>0</v>
      </c>
      <c r="N8" s="19" t="str">
        <f t="shared" si="4"/>
        <v>เสี่ยง/มีปัญหา</v>
      </c>
      <c r="O8" s="20" t="str">
        <f>input2!AS8</f>
        <v>0</v>
      </c>
      <c r="P8" s="18" t="str">
        <f t="shared" si="5"/>
        <v>มีจุดแข็ง</v>
      </c>
      <c r="Q8" s="10">
        <f t="shared" si="6"/>
        <v>0</v>
      </c>
      <c r="R8" s="168" t="str">
        <f t="shared" si="7"/>
        <v>-</v>
      </c>
      <c r="S8" s="114" t="str">
        <f t="shared" si="8"/>
        <v>เสี่ยง/มีปัญหา</v>
      </c>
    </row>
    <row r="9" spans="1:19" s="6" customFormat="1" ht="18" customHeight="1">
      <c r="A9" s="113" t="s">
        <v>46</v>
      </c>
      <c r="B9" s="114">
        <f>input1!B9</f>
        <v>0</v>
      </c>
      <c r="C9" s="161">
        <f>input1!C9</f>
        <v>0</v>
      </c>
      <c r="D9" s="162">
        <f>input1!D9</f>
        <v>0</v>
      </c>
      <c r="E9" s="4">
        <f>input1!E9</f>
        <v>1</v>
      </c>
      <c r="F9" s="166" t="str">
        <f t="shared" si="0"/>
        <v>ชาย</v>
      </c>
      <c r="G9" s="12" t="str">
        <f>input2!AF9</f>
        <v>0</v>
      </c>
      <c r="H9" s="19" t="str">
        <f t="shared" si="1"/>
        <v>เสี่ยง/มีปัญหา</v>
      </c>
      <c r="I9" s="168" t="str">
        <f>input2!AI9</f>
        <v>0</v>
      </c>
      <c r="J9" s="19" t="str">
        <f t="shared" si="2"/>
        <v>เสี่ยง/มีปัญหา</v>
      </c>
      <c r="K9" s="9" t="str">
        <f>input2!AM9</f>
        <v>0</v>
      </c>
      <c r="L9" s="19" t="str">
        <f t="shared" si="3"/>
        <v>เสี่ยง/มีปัญหา</v>
      </c>
      <c r="M9" s="11" t="str">
        <f>input2!AQ9</f>
        <v>0</v>
      </c>
      <c r="N9" s="19" t="str">
        <f t="shared" si="4"/>
        <v>เสี่ยง/มีปัญหา</v>
      </c>
      <c r="O9" s="9" t="str">
        <f>input2!AS9</f>
        <v>0</v>
      </c>
      <c r="P9" s="18" t="str">
        <f t="shared" si="5"/>
        <v>มีจุดแข็ง</v>
      </c>
      <c r="Q9" s="10">
        <f t="shared" si="6"/>
        <v>0</v>
      </c>
      <c r="R9" s="168" t="str">
        <f t="shared" si="7"/>
        <v>-</v>
      </c>
      <c r="S9" s="114" t="str">
        <f t="shared" si="8"/>
        <v>เสี่ยง/มีปัญหา</v>
      </c>
    </row>
    <row r="10" spans="1:19" s="6" customFormat="1" ht="18" customHeight="1">
      <c r="A10" s="113" t="s">
        <v>47</v>
      </c>
      <c r="B10" s="114">
        <f>input1!B10</f>
        <v>0</v>
      </c>
      <c r="C10" s="161">
        <f>input1!C10</f>
        <v>0</v>
      </c>
      <c r="D10" s="162">
        <f>input1!D10</f>
        <v>0</v>
      </c>
      <c r="E10" s="4">
        <f>input1!E10</f>
        <v>1</v>
      </c>
      <c r="F10" s="166" t="str">
        <f t="shared" si="0"/>
        <v>ชาย</v>
      </c>
      <c r="G10" s="28" t="str">
        <f>input2!AF10</f>
        <v>0</v>
      </c>
      <c r="H10" s="19" t="str">
        <f t="shared" si="1"/>
        <v>เสี่ยง/มีปัญหา</v>
      </c>
      <c r="I10" s="165" t="str">
        <f>input2!AI10</f>
        <v>0</v>
      </c>
      <c r="J10" s="19" t="str">
        <f t="shared" si="2"/>
        <v>เสี่ยง/มีปัญหา</v>
      </c>
      <c r="K10" s="20" t="str">
        <f>input2!AM10</f>
        <v>0</v>
      </c>
      <c r="L10" s="19" t="str">
        <f t="shared" si="3"/>
        <v>เสี่ยง/มีปัญหา</v>
      </c>
      <c r="M10" s="22" t="str">
        <f>input2!AQ10</f>
        <v>0</v>
      </c>
      <c r="N10" s="19" t="str">
        <f t="shared" si="4"/>
        <v>เสี่ยง/มีปัญหา</v>
      </c>
      <c r="O10" s="20" t="str">
        <f>input2!AS10</f>
        <v>0</v>
      </c>
      <c r="P10" s="18" t="str">
        <f t="shared" si="5"/>
        <v>มีจุดแข็ง</v>
      </c>
      <c r="Q10" s="10">
        <f t="shared" si="6"/>
        <v>0</v>
      </c>
      <c r="R10" s="168" t="str">
        <f t="shared" si="7"/>
        <v>-</v>
      </c>
      <c r="S10" s="114" t="str">
        <f t="shared" si="8"/>
        <v>เสี่ยง/มีปัญหา</v>
      </c>
    </row>
    <row r="11" spans="1:19" s="6" customFormat="1" ht="18" customHeight="1" thickBot="1">
      <c r="A11" s="113" t="s">
        <v>48</v>
      </c>
      <c r="B11" s="115">
        <f>input1!B11</f>
        <v>0</v>
      </c>
      <c r="C11" s="169">
        <f>input1!C11</f>
        <v>0</v>
      </c>
      <c r="D11" s="170">
        <f>input1!D11</f>
        <v>0</v>
      </c>
      <c r="E11" s="33">
        <f>input1!E11</f>
        <v>1</v>
      </c>
      <c r="F11" s="171" t="str">
        <f t="shared" si="0"/>
        <v>ชาย</v>
      </c>
      <c r="G11" s="13">
        <f>input2!AF11</f>
        <v>1</v>
      </c>
      <c r="H11" s="24" t="str">
        <f t="shared" si="1"/>
        <v>ปกติ</v>
      </c>
      <c r="I11" s="173" t="str">
        <f>input2!AI11</f>
        <v>0</v>
      </c>
      <c r="J11" s="24" t="str">
        <f t="shared" si="2"/>
        <v>เสี่ยง/มีปัญหา</v>
      </c>
      <c r="K11" s="25" t="str">
        <f>input2!AM11</f>
        <v>0</v>
      </c>
      <c r="L11" s="24" t="str">
        <f t="shared" si="3"/>
        <v>เสี่ยง/มีปัญหา</v>
      </c>
      <c r="M11" s="27" t="str">
        <f>input2!AQ11</f>
        <v>0</v>
      </c>
      <c r="N11" s="24" t="str">
        <f t="shared" si="4"/>
        <v>เสี่ยง/มีปัญหา</v>
      </c>
      <c r="O11" s="25" t="str">
        <f>input2!AS11</f>
        <v>0</v>
      </c>
      <c r="P11" s="23" t="str">
        <f t="shared" si="5"/>
        <v>มีจุดแข็ง</v>
      </c>
      <c r="Q11" s="26">
        <f t="shared" si="6"/>
        <v>1</v>
      </c>
      <c r="R11" s="173">
        <f t="shared" si="7"/>
        <v>1</v>
      </c>
      <c r="S11" s="115" t="str">
        <f t="shared" si="8"/>
        <v>ปกติ</v>
      </c>
    </row>
    <row r="12" spans="1:19" s="6" customFormat="1" ht="18" customHeight="1">
      <c r="A12" s="113" t="s">
        <v>49</v>
      </c>
      <c r="B12" s="114">
        <f>input1!B12</f>
        <v>0</v>
      </c>
      <c r="C12" s="161">
        <f>input1!C12</f>
        <v>0</v>
      </c>
      <c r="D12" s="162">
        <f>input1!D12</f>
        <v>0</v>
      </c>
      <c r="E12" s="4">
        <f>input1!E12</f>
        <v>1</v>
      </c>
      <c r="F12" s="174" t="str">
        <f t="shared" si="0"/>
        <v>ชาย</v>
      </c>
      <c r="G12" s="28" t="str">
        <f>input2!AF12</f>
        <v>0</v>
      </c>
      <c r="H12" s="19" t="str">
        <f t="shared" si="1"/>
        <v>เสี่ยง/มีปัญหา</v>
      </c>
      <c r="I12" s="165" t="str">
        <f>input2!AI12</f>
        <v>0</v>
      </c>
      <c r="J12" s="19" t="str">
        <f t="shared" si="2"/>
        <v>เสี่ยง/มีปัญหา</v>
      </c>
      <c r="K12" s="20" t="str">
        <f>input2!AM12</f>
        <v>0</v>
      </c>
      <c r="L12" s="19" t="str">
        <f t="shared" si="3"/>
        <v>เสี่ยง/มีปัญหา</v>
      </c>
      <c r="M12" s="22" t="str">
        <f>input2!AQ12</f>
        <v>0</v>
      </c>
      <c r="N12" s="19" t="str">
        <f t="shared" si="4"/>
        <v>เสี่ยง/มีปัญหา</v>
      </c>
      <c r="O12" s="20" t="str">
        <f>input2!AS12</f>
        <v>0</v>
      </c>
      <c r="P12" s="18" t="str">
        <f t="shared" si="5"/>
        <v>มีจุดแข็ง</v>
      </c>
      <c r="Q12" s="21">
        <f t="shared" si="6"/>
        <v>0</v>
      </c>
      <c r="R12" s="165" t="str">
        <f t="shared" si="7"/>
        <v>-</v>
      </c>
      <c r="S12" s="114" t="str">
        <f t="shared" si="8"/>
        <v>เสี่ยง/มีปัญหา</v>
      </c>
    </row>
    <row r="13" spans="1:19" s="6" customFormat="1" ht="18" customHeight="1">
      <c r="A13" s="113" t="s">
        <v>50</v>
      </c>
      <c r="B13" s="114">
        <f>input1!B13</f>
        <v>0</v>
      </c>
      <c r="C13" s="161">
        <f>input1!C13</f>
        <v>0</v>
      </c>
      <c r="D13" s="162">
        <f>input1!D13</f>
        <v>0</v>
      </c>
      <c r="E13" s="4">
        <f>input1!E13</f>
        <v>1</v>
      </c>
      <c r="F13" s="166" t="str">
        <f t="shared" si="0"/>
        <v>ชาย</v>
      </c>
      <c r="G13" s="12" t="str">
        <f>input2!AF13</f>
        <v>0</v>
      </c>
      <c r="H13" s="19" t="str">
        <f t="shared" si="1"/>
        <v>เสี่ยง/มีปัญหา</v>
      </c>
      <c r="I13" s="168" t="str">
        <f>input2!AI13</f>
        <v>0</v>
      </c>
      <c r="J13" s="19" t="str">
        <f t="shared" si="2"/>
        <v>เสี่ยง/มีปัญหา</v>
      </c>
      <c r="K13" s="9" t="str">
        <f>input2!AM13</f>
        <v>0</v>
      </c>
      <c r="L13" s="19" t="str">
        <f t="shared" si="3"/>
        <v>เสี่ยง/มีปัญหา</v>
      </c>
      <c r="M13" s="11" t="str">
        <f>input2!AQ13</f>
        <v>0</v>
      </c>
      <c r="N13" s="19" t="str">
        <f t="shared" si="4"/>
        <v>เสี่ยง/มีปัญหา</v>
      </c>
      <c r="O13" s="9" t="str">
        <f>input2!AS13</f>
        <v>0</v>
      </c>
      <c r="P13" s="18" t="str">
        <f t="shared" si="5"/>
        <v>มีจุดแข็ง</v>
      </c>
      <c r="Q13" s="10">
        <f t="shared" si="6"/>
        <v>0</v>
      </c>
      <c r="R13" s="168" t="str">
        <f t="shared" si="7"/>
        <v>-</v>
      </c>
      <c r="S13" s="114" t="str">
        <f t="shared" si="8"/>
        <v>เสี่ยง/มีปัญหา</v>
      </c>
    </row>
    <row r="14" spans="1:19" s="6" customFormat="1" ht="18" customHeight="1" thickBot="1">
      <c r="A14" s="113" t="s">
        <v>51</v>
      </c>
      <c r="B14" s="115">
        <f>input1!B14</f>
        <v>0</v>
      </c>
      <c r="C14" s="169">
        <f>input1!C14</f>
        <v>0</v>
      </c>
      <c r="D14" s="170">
        <f>input1!D14</f>
        <v>0</v>
      </c>
      <c r="E14" s="33">
        <f>input1!E14</f>
        <v>1</v>
      </c>
      <c r="F14" s="171" t="str">
        <f t="shared" si="0"/>
        <v>ชาย</v>
      </c>
      <c r="G14" s="13" t="str">
        <f>input2!AF14</f>
        <v>0</v>
      </c>
      <c r="H14" s="24" t="str">
        <f t="shared" si="1"/>
        <v>เสี่ยง/มีปัญหา</v>
      </c>
      <c r="I14" s="173" t="str">
        <f>input2!AI14</f>
        <v>0</v>
      </c>
      <c r="J14" s="24" t="str">
        <f t="shared" si="2"/>
        <v>เสี่ยง/มีปัญหา</v>
      </c>
      <c r="K14" s="25" t="str">
        <f>input2!AM14</f>
        <v>0</v>
      </c>
      <c r="L14" s="24" t="str">
        <f t="shared" si="3"/>
        <v>เสี่ยง/มีปัญหา</v>
      </c>
      <c r="M14" s="27" t="str">
        <f>input2!AQ14</f>
        <v>0</v>
      </c>
      <c r="N14" s="24" t="str">
        <f t="shared" si="4"/>
        <v>เสี่ยง/มีปัญหา</v>
      </c>
      <c r="O14" s="25" t="str">
        <f>input2!AS14</f>
        <v>0</v>
      </c>
      <c r="P14" s="23" t="str">
        <f t="shared" si="5"/>
        <v>มีจุดแข็ง</v>
      </c>
      <c r="Q14" s="26">
        <f t="shared" si="6"/>
        <v>0</v>
      </c>
      <c r="R14" s="173" t="str">
        <f t="shared" si="7"/>
        <v>-</v>
      </c>
      <c r="S14" s="115" t="str">
        <f t="shared" si="8"/>
        <v>เสี่ยง/มีปัญหา</v>
      </c>
    </row>
    <row r="15" spans="1:19" s="6" customFormat="1" ht="18" customHeight="1">
      <c r="A15" s="113" t="s">
        <v>52</v>
      </c>
      <c r="B15" s="114">
        <f>input1!B15</f>
        <v>0</v>
      </c>
      <c r="C15" s="161">
        <f>input1!C15</f>
        <v>0</v>
      </c>
      <c r="D15" s="162">
        <f>input1!D15</f>
        <v>0</v>
      </c>
      <c r="E15" s="4">
        <f>input1!E15</f>
        <v>1</v>
      </c>
      <c r="F15" s="174" t="str">
        <f t="shared" si="0"/>
        <v>ชาย</v>
      </c>
      <c r="G15" s="28" t="str">
        <f>input2!AF15</f>
        <v>0</v>
      </c>
      <c r="H15" s="19" t="str">
        <f t="shared" si="1"/>
        <v>เสี่ยง/มีปัญหา</v>
      </c>
      <c r="I15" s="165" t="str">
        <f>input2!AI15</f>
        <v>0</v>
      </c>
      <c r="J15" s="19" t="str">
        <f t="shared" si="2"/>
        <v>เสี่ยง/มีปัญหา</v>
      </c>
      <c r="K15" s="20" t="str">
        <f>input2!AM15</f>
        <v>0</v>
      </c>
      <c r="L15" s="19" t="str">
        <f t="shared" si="3"/>
        <v>เสี่ยง/มีปัญหา</v>
      </c>
      <c r="M15" s="22" t="str">
        <f>input2!AQ15</f>
        <v>0</v>
      </c>
      <c r="N15" s="19" t="str">
        <f t="shared" si="4"/>
        <v>เสี่ยง/มีปัญหา</v>
      </c>
      <c r="O15" s="20" t="str">
        <f>input2!AS15</f>
        <v>0</v>
      </c>
      <c r="P15" s="18" t="str">
        <f t="shared" si="5"/>
        <v>มีจุดแข็ง</v>
      </c>
      <c r="Q15" s="21">
        <f t="shared" si="6"/>
        <v>0</v>
      </c>
      <c r="R15" s="165" t="str">
        <f t="shared" si="7"/>
        <v>-</v>
      </c>
      <c r="S15" s="114" t="str">
        <f t="shared" si="8"/>
        <v>เสี่ยง/มีปัญหา</v>
      </c>
    </row>
    <row r="16" spans="1:31" s="6" customFormat="1" ht="18" customHeight="1">
      <c r="A16" s="113" t="s">
        <v>53</v>
      </c>
      <c r="B16" s="114">
        <f>input1!B16</f>
        <v>0</v>
      </c>
      <c r="C16" s="161">
        <f>input1!C16</f>
        <v>0</v>
      </c>
      <c r="D16" s="162">
        <f>input1!D16</f>
        <v>0</v>
      </c>
      <c r="E16" s="4">
        <f>input1!E16</f>
        <v>1</v>
      </c>
      <c r="F16" s="166" t="str">
        <f t="shared" si="0"/>
        <v>ชาย</v>
      </c>
      <c r="G16" s="28" t="str">
        <f>input2!AF16</f>
        <v>0</v>
      </c>
      <c r="H16" s="19" t="str">
        <f t="shared" si="1"/>
        <v>เสี่ยง/มีปัญหา</v>
      </c>
      <c r="I16" s="165" t="str">
        <f>input2!AI16</f>
        <v>0</v>
      </c>
      <c r="J16" s="19" t="str">
        <f t="shared" si="2"/>
        <v>เสี่ยง/มีปัญหา</v>
      </c>
      <c r="K16" s="20" t="str">
        <f>input2!AM16</f>
        <v>0</v>
      </c>
      <c r="L16" s="19" t="str">
        <f t="shared" si="3"/>
        <v>เสี่ยง/มีปัญหา</v>
      </c>
      <c r="M16" s="22" t="str">
        <f>input2!AQ16</f>
        <v>0</v>
      </c>
      <c r="N16" s="19" t="str">
        <f t="shared" si="4"/>
        <v>เสี่ยง/มีปัญหา</v>
      </c>
      <c r="O16" s="20" t="str">
        <f>input2!AS16</f>
        <v>0</v>
      </c>
      <c r="P16" s="18" t="str">
        <f t="shared" si="5"/>
        <v>มีจุดแข็ง</v>
      </c>
      <c r="Q16" s="10">
        <f t="shared" si="6"/>
        <v>0</v>
      </c>
      <c r="R16" s="168" t="str">
        <f t="shared" si="7"/>
        <v>-</v>
      </c>
      <c r="S16" s="114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13" t="s">
        <v>54</v>
      </c>
      <c r="B17" s="114">
        <f>input1!B17</f>
        <v>0</v>
      </c>
      <c r="C17" s="161">
        <f>input1!C17</f>
        <v>0</v>
      </c>
      <c r="D17" s="162">
        <f>input1!D17</f>
        <v>0</v>
      </c>
      <c r="E17" s="4">
        <f>input1!E17</f>
        <v>1</v>
      </c>
      <c r="F17" s="166" t="str">
        <f t="shared" si="0"/>
        <v>ชาย</v>
      </c>
      <c r="G17" s="12" t="str">
        <f>input2!AF17</f>
        <v>0</v>
      </c>
      <c r="H17" s="19" t="str">
        <f t="shared" si="1"/>
        <v>เสี่ยง/มีปัญหา</v>
      </c>
      <c r="I17" s="168" t="str">
        <f>input2!AI17</f>
        <v>0</v>
      </c>
      <c r="J17" s="19" t="str">
        <f t="shared" si="2"/>
        <v>เสี่ยง/มีปัญหา</v>
      </c>
      <c r="K17" s="9" t="str">
        <f>input2!AM17</f>
        <v>0</v>
      </c>
      <c r="L17" s="19" t="str">
        <f t="shared" si="3"/>
        <v>เสี่ยง/มีปัญหา</v>
      </c>
      <c r="M17" s="11" t="str">
        <f>input2!AQ17</f>
        <v>0</v>
      </c>
      <c r="N17" s="19" t="str">
        <f t="shared" si="4"/>
        <v>เสี่ยง/มีปัญหา</v>
      </c>
      <c r="O17" s="9" t="str">
        <f>input2!AS17</f>
        <v>0</v>
      </c>
      <c r="P17" s="18" t="str">
        <f t="shared" si="5"/>
        <v>มีจุดแข็ง</v>
      </c>
      <c r="Q17" s="10">
        <f t="shared" si="6"/>
        <v>0</v>
      </c>
      <c r="R17" s="168" t="str">
        <f t="shared" si="7"/>
        <v>-</v>
      </c>
      <c r="S17" s="114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13" t="s">
        <v>55</v>
      </c>
      <c r="B18" s="114">
        <f>input1!B18</f>
        <v>0</v>
      </c>
      <c r="C18" s="161">
        <f>input1!C18</f>
        <v>0</v>
      </c>
      <c r="D18" s="162">
        <f>input1!D18</f>
        <v>0</v>
      </c>
      <c r="E18" s="4">
        <f>input1!E18</f>
        <v>1</v>
      </c>
      <c r="F18" s="166" t="str">
        <f t="shared" si="0"/>
        <v>ชาย</v>
      </c>
      <c r="G18" s="28" t="str">
        <f>input2!AF18</f>
        <v>0</v>
      </c>
      <c r="H18" s="19" t="str">
        <f t="shared" si="1"/>
        <v>เสี่ยง/มีปัญหา</v>
      </c>
      <c r="I18" s="165" t="str">
        <f>input2!AI18</f>
        <v>0</v>
      </c>
      <c r="J18" s="19" t="str">
        <f t="shared" si="2"/>
        <v>เสี่ยง/มีปัญหา</v>
      </c>
      <c r="K18" s="20" t="str">
        <f>input2!AM18</f>
        <v>0</v>
      </c>
      <c r="L18" s="19" t="str">
        <f t="shared" si="3"/>
        <v>เสี่ยง/มีปัญหา</v>
      </c>
      <c r="M18" s="22" t="str">
        <f>input2!AQ18</f>
        <v>0</v>
      </c>
      <c r="N18" s="19" t="str">
        <f t="shared" si="4"/>
        <v>เสี่ยง/มีปัญหา</v>
      </c>
      <c r="O18" s="20" t="str">
        <f>input2!AS18</f>
        <v>0</v>
      </c>
      <c r="P18" s="18" t="str">
        <f t="shared" si="5"/>
        <v>มีจุดแข็ง</v>
      </c>
      <c r="Q18" s="10">
        <f t="shared" si="6"/>
        <v>0</v>
      </c>
      <c r="R18" s="168" t="str">
        <f t="shared" si="7"/>
        <v>-</v>
      </c>
      <c r="S18" s="114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13" t="s">
        <v>56</v>
      </c>
      <c r="B19" s="115">
        <f>input1!B19</f>
        <v>0</v>
      </c>
      <c r="C19" s="169">
        <f>input1!C19</f>
        <v>0</v>
      </c>
      <c r="D19" s="170">
        <f>input1!D19</f>
        <v>0</v>
      </c>
      <c r="E19" s="33">
        <f>input1!E19</f>
        <v>1</v>
      </c>
      <c r="F19" s="171" t="str">
        <f t="shared" si="0"/>
        <v>ชาย</v>
      </c>
      <c r="G19" s="13" t="str">
        <f>input2!AF19</f>
        <v>0</v>
      </c>
      <c r="H19" s="24" t="str">
        <f t="shared" si="1"/>
        <v>เสี่ยง/มีปัญหา</v>
      </c>
      <c r="I19" s="173" t="str">
        <f>input2!AI19</f>
        <v>0</v>
      </c>
      <c r="J19" s="24" t="str">
        <f t="shared" si="2"/>
        <v>เสี่ยง/มีปัญหา</v>
      </c>
      <c r="K19" s="25" t="str">
        <f>input2!AM19</f>
        <v>0</v>
      </c>
      <c r="L19" s="24" t="str">
        <f t="shared" si="3"/>
        <v>เสี่ยง/มีปัญหา</v>
      </c>
      <c r="M19" s="27" t="str">
        <f>input2!AQ19</f>
        <v>0</v>
      </c>
      <c r="N19" s="24" t="str">
        <f t="shared" si="4"/>
        <v>เสี่ยง/มีปัญหา</v>
      </c>
      <c r="O19" s="25" t="str">
        <f>input2!AS19</f>
        <v>0</v>
      </c>
      <c r="P19" s="23" t="str">
        <f t="shared" si="5"/>
        <v>มีจุดแข็ง</v>
      </c>
      <c r="Q19" s="26">
        <f t="shared" si="6"/>
        <v>0</v>
      </c>
      <c r="R19" s="173" t="str">
        <f t="shared" si="7"/>
        <v>-</v>
      </c>
      <c r="S19" s="115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13" t="s">
        <v>12</v>
      </c>
      <c r="B20" s="114">
        <f>input1!B20</f>
        <v>0</v>
      </c>
      <c r="C20" s="161">
        <f>input1!C20</f>
        <v>0</v>
      </c>
      <c r="D20" s="162">
        <f>input1!D20</f>
        <v>0</v>
      </c>
      <c r="E20" s="4">
        <f>input1!E20</f>
        <v>1</v>
      </c>
      <c r="F20" s="174" t="str">
        <f t="shared" si="0"/>
        <v>ชาย</v>
      </c>
      <c r="G20" s="28" t="str">
        <f>input2!AF20</f>
        <v>0</v>
      </c>
      <c r="H20" s="19" t="str">
        <f t="shared" si="1"/>
        <v>เสี่ยง/มีปัญหา</v>
      </c>
      <c r="I20" s="165" t="str">
        <f>input2!AI20</f>
        <v>0</v>
      </c>
      <c r="J20" s="19" t="str">
        <f t="shared" si="2"/>
        <v>เสี่ยง/มีปัญหา</v>
      </c>
      <c r="K20" s="20" t="str">
        <f>input2!AM20</f>
        <v>0</v>
      </c>
      <c r="L20" s="19" t="str">
        <f t="shared" si="3"/>
        <v>เสี่ยง/มีปัญหา</v>
      </c>
      <c r="M20" s="22" t="str">
        <f>input2!AQ20</f>
        <v>0</v>
      </c>
      <c r="N20" s="19" t="str">
        <f t="shared" si="4"/>
        <v>เสี่ยง/มีปัญหา</v>
      </c>
      <c r="O20" s="20" t="str">
        <f>input2!AS20</f>
        <v>0</v>
      </c>
      <c r="P20" s="18" t="str">
        <f t="shared" si="5"/>
        <v>มีจุดแข็ง</v>
      </c>
      <c r="Q20" s="21">
        <f t="shared" si="6"/>
        <v>0</v>
      </c>
      <c r="R20" s="165" t="str">
        <f t="shared" si="7"/>
        <v>-</v>
      </c>
      <c r="S20" s="114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13" t="s">
        <v>13</v>
      </c>
      <c r="B21" s="114">
        <f>input1!B21</f>
        <v>0</v>
      </c>
      <c r="C21" s="161">
        <f>input1!C21</f>
        <v>0</v>
      </c>
      <c r="D21" s="162">
        <f>input1!D21</f>
        <v>0</v>
      </c>
      <c r="E21" s="4">
        <f>input1!E21</f>
        <v>1</v>
      </c>
      <c r="F21" s="166" t="str">
        <f t="shared" si="0"/>
        <v>ชาย</v>
      </c>
      <c r="G21" s="12" t="str">
        <f>input2!AF21</f>
        <v>0</v>
      </c>
      <c r="H21" s="19" t="str">
        <f t="shared" si="1"/>
        <v>เสี่ยง/มีปัญหา</v>
      </c>
      <c r="I21" s="168" t="str">
        <f>input2!AI21</f>
        <v>0</v>
      </c>
      <c r="J21" s="19" t="str">
        <f t="shared" si="2"/>
        <v>เสี่ยง/มีปัญหา</v>
      </c>
      <c r="K21" s="9" t="str">
        <f>input2!AM21</f>
        <v>0</v>
      </c>
      <c r="L21" s="19" t="str">
        <f t="shared" si="3"/>
        <v>เสี่ยง/มีปัญหา</v>
      </c>
      <c r="M21" s="11" t="str">
        <f>input2!AQ21</f>
        <v>0</v>
      </c>
      <c r="N21" s="19" t="str">
        <f t="shared" si="4"/>
        <v>เสี่ยง/มีปัญหา</v>
      </c>
      <c r="O21" s="9" t="str">
        <f>input2!AS21</f>
        <v>0</v>
      </c>
      <c r="P21" s="18" t="str">
        <f t="shared" si="5"/>
        <v>มีจุดแข็ง</v>
      </c>
      <c r="Q21" s="10">
        <f t="shared" si="6"/>
        <v>0</v>
      </c>
      <c r="R21" s="168" t="str">
        <f t="shared" si="7"/>
        <v>-</v>
      </c>
      <c r="S21" s="114" t="str">
        <f t="shared" si="8"/>
        <v>เสี่ยง/มีปัญหา</v>
      </c>
    </row>
    <row r="22" spans="1:19" s="6" customFormat="1" ht="18" customHeight="1">
      <c r="A22" s="113" t="s">
        <v>58</v>
      </c>
      <c r="B22" s="114">
        <f>input1!B22</f>
        <v>0</v>
      </c>
      <c r="C22" s="161">
        <f>input1!C22</f>
        <v>0</v>
      </c>
      <c r="D22" s="162">
        <f>input1!D22</f>
        <v>0</v>
      </c>
      <c r="E22" s="4">
        <f>input1!E22</f>
        <v>1</v>
      </c>
      <c r="F22" s="166" t="str">
        <f aca="true" t="shared" si="9" ref="F22:F44">IF(E22=1,"ชาย",IF(E22=2,"หญิง","-"))</f>
        <v>ชาย</v>
      </c>
      <c r="G22" s="12" t="str">
        <f>input2!AF22</f>
        <v>0</v>
      </c>
      <c r="H22" s="19" t="str">
        <f aca="true" t="shared" si="10" ref="H22:H44">IF(G22&gt;10,"เสี่ยง/มีปัญหา","ปกติ")</f>
        <v>เสี่ยง/มีปัญหา</v>
      </c>
      <c r="I22" s="168" t="str">
        <f>input2!AI22</f>
        <v>0</v>
      </c>
      <c r="J22" s="19" t="str">
        <f aca="true" t="shared" si="11" ref="J22:J44">IF(I22&gt;9,"เสี่ยง/มีปัญหา","ปกติ")</f>
        <v>เสี่ยง/มีปัญหา</v>
      </c>
      <c r="K22" s="9" t="str">
        <f>input2!AM22</f>
        <v>0</v>
      </c>
      <c r="L22" s="19" t="str">
        <f aca="true" t="shared" si="12" ref="L22:L44">IF(K22&gt;10,"เสี่ยง/มีปัญหา","ปกติ")</f>
        <v>เสี่ยง/มีปัญหา</v>
      </c>
      <c r="M22" s="11" t="str">
        <f>input2!AQ22</f>
        <v>0</v>
      </c>
      <c r="N22" s="19" t="str">
        <f aca="true" t="shared" si="13" ref="N22:N44">IF(M22&gt;9,"เสี่ยง/มีปัญหา","ปกติ")</f>
        <v>เสี่ยง/มีปัญหา</v>
      </c>
      <c r="O22" s="9" t="str">
        <f>input2!AS22</f>
        <v>0</v>
      </c>
      <c r="P22" s="18" t="str">
        <f aca="true" t="shared" si="14" ref="P22:P44">IF(O22&gt;10,"มีจุดแข็ง","ไม่มีจุดแข็ง")</f>
        <v>มีจุดแข็ง</v>
      </c>
      <c r="Q22" s="10">
        <f aca="true" t="shared" si="15" ref="Q22:Q44">G22+I22+K22+M22+O22</f>
        <v>0</v>
      </c>
      <c r="R22" s="168" t="str">
        <f aca="true" t="shared" si="16" ref="R22:R44">IF(Q22&lt;1,"-",Q22)</f>
        <v>-</v>
      </c>
      <c r="S22" s="114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13" t="s">
        <v>59</v>
      </c>
      <c r="B23" s="114">
        <f>input1!B23</f>
        <v>0</v>
      </c>
      <c r="C23" s="161">
        <f>input1!C23</f>
        <v>0</v>
      </c>
      <c r="D23" s="162">
        <f>input1!D23</f>
        <v>0</v>
      </c>
      <c r="E23" s="4">
        <f>input1!E23</f>
        <v>1</v>
      </c>
      <c r="F23" s="166" t="str">
        <f t="shared" si="9"/>
        <v>ชาย</v>
      </c>
      <c r="G23" s="12" t="str">
        <f>input2!AF23</f>
        <v>0</v>
      </c>
      <c r="H23" s="19" t="str">
        <f t="shared" si="10"/>
        <v>เสี่ยง/มีปัญหา</v>
      </c>
      <c r="I23" s="168" t="str">
        <f>input2!AI23</f>
        <v>0</v>
      </c>
      <c r="J23" s="19" t="str">
        <f t="shared" si="11"/>
        <v>เสี่ยง/มีปัญหา</v>
      </c>
      <c r="K23" s="9" t="str">
        <f>input2!AM23</f>
        <v>0</v>
      </c>
      <c r="L23" s="19" t="str">
        <f t="shared" si="12"/>
        <v>เสี่ยง/มีปัญหา</v>
      </c>
      <c r="M23" s="11" t="str">
        <f>input2!AQ23</f>
        <v>0</v>
      </c>
      <c r="N23" s="19" t="str">
        <f t="shared" si="13"/>
        <v>เสี่ยง/มีปัญหา</v>
      </c>
      <c r="O23" s="9" t="str">
        <f>input2!AS23</f>
        <v>0</v>
      </c>
      <c r="P23" s="18" t="str">
        <f t="shared" si="14"/>
        <v>มีจุดแข็ง</v>
      </c>
      <c r="Q23" s="10">
        <f t="shared" si="15"/>
        <v>0</v>
      </c>
      <c r="R23" s="168" t="str">
        <f t="shared" si="16"/>
        <v>-</v>
      </c>
      <c r="S23" s="114" t="str">
        <f t="shared" si="17"/>
        <v>เสี่ยง/มีปัญหา</v>
      </c>
    </row>
    <row r="24" spans="1:19" ht="20.25">
      <c r="A24" s="113" t="s">
        <v>60</v>
      </c>
      <c r="B24" s="114">
        <f>input1!B24</f>
        <v>0</v>
      </c>
      <c r="C24" s="161">
        <f>input1!C24</f>
        <v>0</v>
      </c>
      <c r="D24" s="162">
        <f>input1!D24</f>
        <v>0</v>
      </c>
      <c r="E24" s="4">
        <f>input1!E24</f>
        <v>1</v>
      </c>
      <c r="F24" s="166" t="str">
        <f t="shared" si="9"/>
        <v>ชาย</v>
      </c>
      <c r="G24" s="12" t="str">
        <f>input2!AF24</f>
        <v>0</v>
      </c>
      <c r="H24" s="19" t="str">
        <f t="shared" si="10"/>
        <v>เสี่ยง/มีปัญหา</v>
      </c>
      <c r="I24" s="168" t="str">
        <f>input2!AI24</f>
        <v>0</v>
      </c>
      <c r="J24" s="19" t="str">
        <f t="shared" si="11"/>
        <v>เสี่ยง/มีปัญหา</v>
      </c>
      <c r="K24" s="9" t="str">
        <f>input2!AM24</f>
        <v>0</v>
      </c>
      <c r="L24" s="19" t="str">
        <f t="shared" si="12"/>
        <v>เสี่ยง/มีปัญหา</v>
      </c>
      <c r="M24" s="11" t="str">
        <f>input2!AQ24</f>
        <v>0</v>
      </c>
      <c r="N24" s="19" t="str">
        <f t="shared" si="13"/>
        <v>เสี่ยง/มีปัญหา</v>
      </c>
      <c r="O24" s="9" t="str">
        <f>input2!AS24</f>
        <v>0</v>
      </c>
      <c r="P24" s="18" t="str">
        <f t="shared" si="14"/>
        <v>มีจุดแข็ง</v>
      </c>
      <c r="Q24" s="10">
        <f t="shared" si="15"/>
        <v>0</v>
      </c>
      <c r="R24" s="168" t="str">
        <f t="shared" si="16"/>
        <v>-</v>
      </c>
      <c r="S24" s="114" t="str">
        <f t="shared" si="17"/>
        <v>เสี่ยง/มีปัญหา</v>
      </c>
    </row>
    <row r="25" spans="1:19" ht="20.25">
      <c r="A25" s="113" t="s">
        <v>61</v>
      </c>
      <c r="B25" s="114">
        <f>input1!B25</f>
        <v>0</v>
      </c>
      <c r="C25" s="161">
        <f>input1!C25</f>
        <v>0</v>
      </c>
      <c r="D25" s="162">
        <f>input1!D25</f>
        <v>0</v>
      </c>
      <c r="E25" s="4">
        <f>input1!E25</f>
        <v>1</v>
      </c>
      <c r="F25" s="166" t="str">
        <f t="shared" si="9"/>
        <v>ชาย</v>
      </c>
      <c r="G25" s="12" t="str">
        <f>input2!AF25</f>
        <v>0</v>
      </c>
      <c r="H25" s="19" t="str">
        <f t="shared" si="10"/>
        <v>เสี่ยง/มีปัญหา</v>
      </c>
      <c r="I25" s="168" t="str">
        <f>input2!AI25</f>
        <v>0</v>
      </c>
      <c r="J25" s="19" t="str">
        <f t="shared" si="11"/>
        <v>เสี่ยง/มีปัญหา</v>
      </c>
      <c r="K25" s="9" t="str">
        <f>input2!AM25</f>
        <v>0</v>
      </c>
      <c r="L25" s="19" t="str">
        <f t="shared" si="12"/>
        <v>เสี่ยง/มีปัญหา</v>
      </c>
      <c r="M25" s="11" t="str">
        <f>input2!AQ25</f>
        <v>0</v>
      </c>
      <c r="N25" s="19" t="str">
        <f t="shared" si="13"/>
        <v>เสี่ยง/มีปัญหา</v>
      </c>
      <c r="O25" s="9" t="str">
        <f>input2!AS25</f>
        <v>0</v>
      </c>
      <c r="P25" s="18" t="str">
        <f t="shared" si="14"/>
        <v>มีจุดแข็ง</v>
      </c>
      <c r="Q25" s="10">
        <f t="shared" si="15"/>
        <v>0</v>
      </c>
      <c r="R25" s="168" t="str">
        <f t="shared" si="16"/>
        <v>-</v>
      </c>
      <c r="S25" s="114" t="str">
        <f t="shared" si="17"/>
        <v>เสี่ยง/มีปัญหา</v>
      </c>
    </row>
    <row r="26" spans="1:19" ht="20.25">
      <c r="A26" s="113" t="s">
        <v>62</v>
      </c>
      <c r="B26" s="114">
        <f>input1!B26</f>
        <v>0</v>
      </c>
      <c r="C26" s="161">
        <f>input1!C26</f>
        <v>0</v>
      </c>
      <c r="D26" s="162">
        <f>input1!D26</f>
        <v>0</v>
      </c>
      <c r="E26" s="4">
        <f>input1!E26</f>
        <v>1</v>
      </c>
      <c r="F26" s="166" t="str">
        <f t="shared" si="9"/>
        <v>ชาย</v>
      </c>
      <c r="G26" s="12" t="str">
        <f>input2!AF26</f>
        <v>0</v>
      </c>
      <c r="H26" s="19" t="str">
        <f t="shared" si="10"/>
        <v>เสี่ยง/มีปัญหา</v>
      </c>
      <c r="I26" s="168" t="str">
        <f>input2!AI26</f>
        <v>0</v>
      </c>
      <c r="J26" s="19" t="str">
        <f t="shared" si="11"/>
        <v>เสี่ยง/มีปัญหา</v>
      </c>
      <c r="K26" s="9" t="str">
        <f>input2!AM26</f>
        <v>0</v>
      </c>
      <c r="L26" s="19" t="str">
        <f t="shared" si="12"/>
        <v>เสี่ยง/มีปัญหา</v>
      </c>
      <c r="M26" s="11" t="str">
        <f>input2!AQ26</f>
        <v>0</v>
      </c>
      <c r="N26" s="19" t="str">
        <f t="shared" si="13"/>
        <v>เสี่ยง/มีปัญหา</v>
      </c>
      <c r="O26" s="9" t="str">
        <f>input2!AS26</f>
        <v>0</v>
      </c>
      <c r="P26" s="18" t="str">
        <f t="shared" si="14"/>
        <v>มีจุดแข็ง</v>
      </c>
      <c r="Q26" s="10">
        <f t="shared" si="15"/>
        <v>0</v>
      </c>
      <c r="R26" s="168" t="str">
        <f t="shared" si="16"/>
        <v>-</v>
      </c>
      <c r="S26" s="114" t="str">
        <f t="shared" si="17"/>
        <v>เสี่ยง/มีปัญหา</v>
      </c>
    </row>
    <row r="27" spans="1:19" ht="20.25">
      <c r="A27" s="113" t="s">
        <v>63</v>
      </c>
      <c r="B27" s="114">
        <f>input1!B27</f>
        <v>0</v>
      </c>
      <c r="C27" s="161">
        <f>input1!C27</f>
        <v>0</v>
      </c>
      <c r="D27" s="162">
        <f>input1!D27</f>
        <v>0</v>
      </c>
      <c r="E27" s="4">
        <f>input1!E27</f>
        <v>1</v>
      </c>
      <c r="F27" s="166" t="str">
        <f t="shared" si="9"/>
        <v>ชาย</v>
      </c>
      <c r="G27" s="12" t="str">
        <f>input2!AF27</f>
        <v>0</v>
      </c>
      <c r="H27" s="19" t="str">
        <f t="shared" si="10"/>
        <v>เสี่ยง/มีปัญหา</v>
      </c>
      <c r="I27" s="168" t="str">
        <f>input2!AI27</f>
        <v>0</v>
      </c>
      <c r="J27" s="19" t="str">
        <f t="shared" si="11"/>
        <v>เสี่ยง/มีปัญหา</v>
      </c>
      <c r="K27" s="9" t="str">
        <f>input2!AM27</f>
        <v>0</v>
      </c>
      <c r="L27" s="19" t="str">
        <f t="shared" si="12"/>
        <v>เสี่ยง/มีปัญหา</v>
      </c>
      <c r="M27" s="11" t="str">
        <f>input2!AQ27</f>
        <v>0</v>
      </c>
      <c r="N27" s="19" t="str">
        <f t="shared" si="13"/>
        <v>เสี่ยง/มีปัญหา</v>
      </c>
      <c r="O27" s="9" t="str">
        <f>input2!AS27</f>
        <v>0</v>
      </c>
      <c r="P27" s="18" t="str">
        <f t="shared" si="14"/>
        <v>มีจุดแข็ง</v>
      </c>
      <c r="Q27" s="10">
        <f t="shared" si="15"/>
        <v>0</v>
      </c>
      <c r="R27" s="168" t="str">
        <f t="shared" si="16"/>
        <v>-</v>
      </c>
      <c r="S27" s="114" t="str">
        <f t="shared" si="17"/>
        <v>เสี่ยง/มีปัญหา</v>
      </c>
    </row>
    <row r="28" spans="1:19" ht="20.25">
      <c r="A28" s="113" t="s">
        <v>64</v>
      </c>
      <c r="B28" s="114">
        <f>input1!B28</f>
        <v>0</v>
      </c>
      <c r="C28" s="161">
        <f>input1!C28</f>
        <v>0</v>
      </c>
      <c r="D28" s="162">
        <f>input1!D28</f>
        <v>0</v>
      </c>
      <c r="E28" s="4">
        <f>input1!E28</f>
        <v>1</v>
      </c>
      <c r="F28" s="166" t="str">
        <f t="shared" si="9"/>
        <v>ชาย</v>
      </c>
      <c r="G28" s="12" t="str">
        <f>input2!AF28</f>
        <v>0</v>
      </c>
      <c r="H28" s="19" t="str">
        <f t="shared" si="10"/>
        <v>เสี่ยง/มีปัญหา</v>
      </c>
      <c r="I28" s="168" t="str">
        <f>input2!AI28</f>
        <v>0</v>
      </c>
      <c r="J28" s="19" t="str">
        <f t="shared" si="11"/>
        <v>เสี่ยง/มีปัญหา</v>
      </c>
      <c r="K28" s="9" t="str">
        <f>input2!AM28</f>
        <v>0</v>
      </c>
      <c r="L28" s="19" t="str">
        <f t="shared" si="12"/>
        <v>เสี่ยง/มีปัญหา</v>
      </c>
      <c r="M28" s="11" t="str">
        <f>input2!AQ28</f>
        <v>0</v>
      </c>
      <c r="N28" s="19" t="str">
        <f t="shared" si="13"/>
        <v>เสี่ยง/มีปัญหา</v>
      </c>
      <c r="O28" s="9" t="str">
        <f>input2!AS28</f>
        <v>0</v>
      </c>
      <c r="P28" s="18" t="str">
        <f t="shared" si="14"/>
        <v>มีจุดแข็ง</v>
      </c>
      <c r="Q28" s="10">
        <f t="shared" si="15"/>
        <v>0</v>
      </c>
      <c r="R28" s="168" t="str">
        <f t="shared" si="16"/>
        <v>-</v>
      </c>
      <c r="S28" s="114" t="str">
        <f t="shared" si="17"/>
        <v>เสี่ยง/มีปัญหา</v>
      </c>
    </row>
    <row r="29" spans="1:19" ht="20.25">
      <c r="A29" s="113" t="s">
        <v>65</v>
      </c>
      <c r="B29" s="114">
        <f>input1!B29</f>
        <v>0</v>
      </c>
      <c r="C29" s="161">
        <f>input1!C29</f>
        <v>0</v>
      </c>
      <c r="D29" s="162">
        <f>input1!D29</f>
        <v>0</v>
      </c>
      <c r="E29" s="4">
        <f>input1!E29</f>
        <v>1</v>
      </c>
      <c r="F29" s="166" t="str">
        <f t="shared" si="9"/>
        <v>ชาย</v>
      </c>
      <c r="G29" s="12" t="str">
        <f>input2!AF29</f>
        <v>0</v>
      </c>
      <c r="H29" s="19" t="str">
        <f t="shared" si="10"/>
        <v>เสี่ยง/มีปัญหา</v>
      </c>
      <c r="I29" s="168" t="str">
        <f>input2!AI29</f>
        <v>0</v>
      </c>
      <c r="J29" s="19" t="str">
        <f t="shared" si="11"/>
        <v>เสี่ยง/มีปัญหา</v>
      </c>
      <c r="K29" s="9" t="str">
        <f>input2!AM29</f>
        <v>0</v>
      </c>
      <c r="L29" s="19" t="str">
        <f t="shared" si="12"/>
        <v>เสี่ยง/มีปัญหา</v>
      </c>
      <c r="M29" s="11" t="str">
        <f>input2!AQ29</f>
        <v>0</v>
      </c>
      <c r="N29" s="19" t="str">
        <f t="shared" si="13"/>
        <v>เสี่ยง/มีปัญหา</v>
      </c>
      <c r="O29" s="9" t="str">
        <f>input2!AS29</f>
        <v>0</v>
      </c>
      <c r="P29" s="18" t="str">
        <f t="shared" si="14"/>
        <v>มีจุดแข็ง</v>
      </c>
      <c r="Q29" s="10">
        <f t="shared" si="15"/>
        <v>0</v>
      </c>
      <c r="R29" s="168" t="str">
        <f t="shared" si="16"/>
        <v>-</v>
      </c>
      <c r="S29" s="114" t="str">
        <f t="shared" si="17"/>
        <v>เสี่ยง/มีปัญหา</v>
      </c>
    </row>
    <row r="30" spans="1:19" ht="20.25">
      <c r="A30" s="113" t="s">
        <v>66</v>
      </c>
      <c r="B30" s="114">
        <f>input1!B30</f>
        <v>0</v>
      </c>
      <c r="C30" s="161">
        <f>input1!C30</f>
        <v>0</v>
      </c>
      <c r="D30" s="162">
        <f>input1!D30</f>
        <v>0</v>
      </c>
      <c r="E30" s="4">
        <f>input1!E30</f>
        <v>1</v>
      </c>
      <c r="F30" s="166" t="str">
        <f t="shared" si="9"/>
        <v>ชาย</v>
      </c>
      <c r="G30" s="12" t="str">
        <f>input2!AF30</f>
        <v>0</v>
      </c>
      <c r="H30" s="19" t="str">
        <f t="shared" si="10"/>
        <v>เสี่ยง/มีปัญหา</v>
      </c>
      <c r="I30" s="168" t="str">
        <f>input2!AI30</f>
        <v>0</v>
      </c>
      <c r="J30" s="19" t="str">
        <f t="shared" si="11"/>
        <v>เสี่ยง/มีปัญหา</v>
      </c>
      <c r="K30" s="9" t="str">
        <f>input2!AM30</f>
        <v>0</v>
      </c>
      <c r="L30" s="19" t="str">
        <f t="shared" si="12"/>
        <v>เสี่ยง/มีปัญหา</v>
      </c>
      <c r="M30" s="11" t="str">
        <f>input2!AQ30</f>
        <v>0</v>
      </c>
      <c r="N30" s="19" t="str">
        <f t="shared" si="13"/>
        <v>เสี่ยง/มีปัญหา</v>
      </c>
      <c r="O30" s="9" t="str">
        <f>input2!AS30</f>
        <v>0</v>
      </c>
      <c r="P30" s="18" t="str">
        <f t="shared" si="14"/>
        <v>มีจุดแข็ง</v>
      </c>
      <c r="Q30" s="10">
        <f t="shared" si="15"/>
        <v>0</v>
      </c>
      <c r="R30" s="168" t="str">
        <f t="shared" si="16"/>
        <v>-</v>
      </c>
      <c r="S30" s="114" t="str">
        <f t="shared" si="17"/>
        <v>เสี่ยง/มีปัญหา</v>
      </c>
    </row>
    <row r="31" spans="1:19" ht="20.25">
      <c r="A31" s="113" t="s">
        <v>67</v>
      </c>
      <c r="B31" s="114">
        <f>input1!B31</f>
        <v>0</v>
      </c>
      <c r="C31" s="161">
        <f>input1!C31</f>
        <v>0</v>
      </c>
      <c r="D31" s="162">
        <f>input1!D31</f>
        <v>0</v>
      </c>
      <c r="E31" s="4">
        <f>input1!E31</f>
        <v>2</v>
      </c>
      <c r="F31" s="166" t="str">
        <f t="shared" si="9"/>
        <v>หญิง</v>
      </c>
      <c r="G31" s="12" t="str">
        <f>input2!AF31</f>
        <v>0</v>
      </c>
      <c r="H31" s="19" t="str">
        <f t="shared" si="10"/>
        <v>เสี่ยง/มีปัญหา</v>
      </c>
      <c r="I31" s="168" t="str">
        <f>input2!AI31</f>
        <v>0</v>
      </c>
      <c r="J31" s="19" t="str">
        <f t="shared" si="11"/>
        <v>เสี่ยง/มีปัญหา</v>
      </c>
      <c r="K31" s="9" t="str">
        <f>input2!AM31</f>
        <v>0</v>
      </c>
      <c r="L31" s="19" t="str">
        <f t="shared" si="12"/>
        <v>เสี่ยง/มีปัญหา</v>
      </c>
      <c r="M31" s="11" t="str">
        <f>input2!AQ31</f>
        <v>0</v>
      </c>
      <c r="N31" s="19" t="str">
        <f t="shared" si="13"/>
        <v>เสี่ยง/มีปัญหา</v>
      </c>
      <c r="O31" s="9" t="str">
        <f>input2!AS31</f>
        <v>0</v>
      </c>
      <c r="P31" s="18" t="str">
        <f t="shared" si="14"/>
        <v>มีจุดแข็ง</v>
      </c>
      <c r="Q31" s="10">
        <f t="shared" si="15"/>
        <v>0</v>
      </c>
      <c r="R31" s="168" t="str">
        <f t="shared" si="16"/>
        <v>-</v>
      </c>
      <c r="S31" s="114" t="str">
        <f t="shared" si="17"/>
        <v>เสี่ยง/มีปัญหา</v>
      </c>
    </row>
    <row r="32" spans="1:19" ht="20.25">
      <c r="A32" s="113" t="s">
        <v>68</v>
      </c>
      <c r="B32" s="114">
        <f>input1!B32</f>
        <v>0</v>
      </c>
      <c r="C32" s="161">
        <f>input1!C32</f>
        <v>0</v>
      </c>
      <c r="D32" s="162">
        <f>input1!D32</f>
        <v>0</v>
      </c>
      <c r="E32" s="4">
        <f>input1!E32</f>
        <v>2</v>
      </c>
      <c r="F32" s="166" t="str">
        <f t="shared" si="9"/>
        <v>หญิง</v>
      </c>
      <c r="G32" s="12" t="str">
        <f>input2!AF32</f>
        <v>0</v>
      </c>
      <c r="H32" s="19" t="str">
        <f t="shared" si="10"/>
        <v>เสี่ยง/มีปัญหา</v>
      </c>
      <c r="I32" s="168" t="str">
        <f>input2!AI32</f>
        <v>0</v>
      </c>
      <c r="J32" s="19" t="str">
        <f t="shared" si="11"/>
        <v>เสี่ยง/มีปัญหา</v>
      </c>
      <c r="K32" s="9" t="str">
        <f>input2!AM32</f>
        <v>0</v>
      </c>
      <c r="L32" s="19" t="str">
        <f t="shared" si="12"/>
        <v>เสี่ยง/มีปัญหา</v>
      </c>
      <c r="M32" s="11" t="str">
        <f>input2!AQ32</f>
        <v>0</v>
      </c>
      <c r="N32" s="19" t="str">
        <f t="shared" si="13"/>
        <v>เสี่ยง/มีปัญหา</v>
      </c>
      <c r="O32" s="9" t="str">
        <f>input2!AS32</f>
        <v>0</v>
      </c>
      <c r="P32" s="18" t="str">
        <f t="shared" si="14"/>
        <v>มีจุดแข็ง</v>
      </c>
      <c r="Q32" s="10">
        <f t="shared" si="15"/>
        <v>0</v>
      </c>
      <c r="R32" s="168" t="str">
        <f t="shared" si="16"/>
        <v>-</v>
      </c>
      <c r="S32" s="114" t="str">
        <f t="shared" si="17"/>
        <v>เสี่ยง/มีปัญหา</v>
      </c>
    </row>
    <row r="33" spans="1:19" ht="20.25">
      <c r="A33" s="113" t="s">
        <v>69</v>
      </c>
      <c r="B33" s="114">
        <f>input1!B33</f>
        <v>0</v>
      </c>
      <c r="C33" s="161">
        <f>input1!C33</f>
        <v>0</v>
      </c>
      <c r="D33" s="162">
        <f>input1!D33</f>
        <v>0</v>
      </c>
      <c r="E33" s="4">
        <f>input1!E33</f>
        <v>2</v>
      </c>
      <c r="F33" s="166" t="str">
        <f t="shared" si="9"/>
        <v>หญิง</v>
      </c>
      <c r="G33" s="12" t="str">
        <f>input2!AF33</f>
        <v>0</v>
      </c>
      <c r="H33" s="19" t="str">
        <f t="shared" si="10"/>
        <v>เสี่ยง/มีปัญหา</v>
      </c>
      <c r="I33" s="168" t="str">
        <f>input2!AI33</f>
        <v>0</v>
      </c>
      <c r="J33" s="19" t="str">
        <f t="shared" si="11"/>
        <v>เสี่ยง/มีปัญหา</v>
      </c>
      <c r="K33" s="9" t="str">
        <f>input2!AM33</f>
        <v>0</v>
      </c>
      <c r="L33" s="19" t="str">
        <f t="shared" si="12"/>
        <v>เสี่ยง/มีปัญหา</v>
      </c>
      <c r="M33" s="11" t="str">
        <f>input2!AQ33</f>
        <v>0</v>
      </c>
      <c r="N33" s="19" t="str">
        <f t="shared" si="13"/>
        <v>เสี่ยง/มีปัญหา</v>
      </c>
      <c r="O33" s="9" t="str">
        <f>input2!AS33</f>
        <v>0</v>
      </c>
      <c r="P33" s="18" t="str">
        <f t="shared" si="14"/>
        <v>มีจุดแข็ง</v>
      </c>
      <c r="Q33" s="10">
        <f t="shared" si="15"/>
        <v>0</v>
      </c>
      <c r="R33" s="168" t="str">
        <f t="shared" si="16"/>
        <v>-</v>
      </c>
      <c r="S33" s="114" t="str">
        <f t="shared" si="17"/>
        <v>เสี่ยง/มีปัญหา</v>
      </c>
    </row>
    <row r="34" spans="1:19" ht="20.25">
      <c r="A34" s="113" t="s">
        <v>70</v>
      </c>
      <c r="B34" s="114">
        <f>input1!B34</f>
        <v>0</v>
      </c>
      <c r="C34" s="161">
        <f>input1!C34</f>
        <v>0</v>
      </c>
      <c r="D34" s="162">
        <f>input1!D34</f>
        <v>0</v>
      </c>
      <c r="E34" s="4">
        <f>input1!E34</f>
        <v>2</v>
      </c>
      <c r="F34" s="166" t="str">
        <f t="shared" si="9"/>
        <v>หญิง</v>
      </c>
      <c r="G34" s="12" t="str">
        <f>input2!AF34</f>
        <v>0</v>
      </c>
      <c r="H34" s="19" t="str">
        <f t="shared" si="10"/>
        <v>เสี่ยง/มีปัญหา</v>
      </c>
      <c r="I34" s="168" t="str">
        <f>input2!AI34</f>
        <v>0</v>
      </c>
      <c r="J34" s="19" t="str">
        <f t="shared" si="11"/>
        <v>เสี่ยง/มีปัญหา</v>
      </c>
      <c r="K34" s="9" t="str">
        <f>input2!AM34</f>
        <v>0</v>
      </c>
      <c r="L34" s="19" t="str">
        <f t="shared" si="12"/>
        <v>เสี่ยง/มีปัญหา</v>
      </c>
      <c r="M34" s="11" t="str">
        <f>input2!AQ34</f>
        <v>0</v>
      </c>
      <c r="N34" s="19" t="str">
        <f t="shared" si="13"/>
        <v>เสี่ยง/มีปัญหา</v>
      </c>
      <c r="O34" s="9" t="str">
        <f>input2!AS34</f>
        <v>0</v>
      </c>
      <c r="P34" s="18" t="str">
        <f t="shared" si="14"/>
        <v>มีจุดแข็ง</v>
      </c>
      <c r="Q34" s="10">
        <f t="shared" si="15"/>
        <v>0</v>
      </c>
      <c r="R34" s="168" t="str">
        <f t="shared" si="16"/>
        <v>-</v>
      </c>
      <c r="S34" s="114" t="str">
        <f t="shared" si="17"/>
        <v>เสี่ยง/มีปัญหา</v>
      </c>
    </row>
    <row r="35" spans="1:19" ht="20.25">
      <c r="A35" s="113" t="s">
        <v>71</v>
      </c>
      <c r="B35" s="114">
        <f>input1!B35</f>
        <v>0</v>
      </c>
      <c r="C35" s="161">
        <f>input1!C35</f>
        <v>0</v>
      </c>
      <c r="D35" s="162">
        <f>input1!D35</f>
        <v>0</v>
      </c>
      <c r="E35" s="4">
        <f>input1!E35</f>
        <v>2</v>
      </c>
      <c r="F35" s="166" t="str">
        <f t="shared" si="9"/>
        <v>หญิง</v>
      </c>
      <c r="G35" s="12" t="str">
        <f>input2!AF35</f>
        <v>0</v>
      </c>
      <c r="H35" s="19" t="str">
        <f t="shared" si="10"/>
        <v>เสี่ยง/มีปัญหา</v>
      </c>
      <c r="I35" s="168" t="str">
        <f>input2!AI35</f>
        <v>0</v>
      </c>
      <c r="J35" s="19" t="str">
        <f t="shared" si="11"/>
        <v>เสี่ยง/มีปัญหา</v>
      </c>
      <c r="K35" s="9" t="str">
        <f>input2!AM35</f>
        <v>0</v>
      </c>
      <c r="L35" s="19" t="str">
        <f t="shared" si="12"/>
        <v>เสี่ยง/มีปัญหา</v>
      </c>
      <c r="M35" s="11" t="str">
        <f>input2!AQ35</f>
        <v>0</v>
      </c>
      <c r="N35" s="19" t="str">
        <f t="shared" si="13"/>
        <v>เสี่ยง/มีปัญหา</v>
      </c>
      <c r="O35" s="9" t="str">
        <f>input2!AS35</f>
        <v>0</v>
      </c>
      <c r="P35" s="18" t="str">
        <f t="shared" si="14"/>
        <v>มีจุดแข็ง</v>
      </c>
      <c r="Q35" s="10">
        <f t="shared" si="15"/>
        <v>0</v>
      </c>
      <c r="R35" s="168" t="str">
        <f t="shared" si="16"/>
        <v>-</v>
      </c>
      <c r="S35" s="114" t="str">
        <f t="shared" si="17"/>
        <v>เสี่ยง/มีปัญหา</v>
      </c>
    </row>
    <row r="36" spans="1:19" ht="20.25">
      <c r="A36" s="113" t="s">
        <v>72</v>
      </c>
      <c r="B36" s="114">
        <f>input1!B36</f>
        <v>0</v>
      </c>
      <c r="C36" s="161">
        <f>input1!C36</f>
        <v>0</v>
      </c>
      <c r="D36" s="162">
        <f>input1!D36</f>
        <v>0</v>
      </c>
      <c r="E36" s="4">
        <f>input1!E36</f>
        <v>2</v>
      </c>
      <c r="F36" s="166" t="str">
        <f t="shared" si="9"/>
        <v>หญิง</v>
      </c>
      <c r="G36" s="12" t="str">
        <f>input2!AF36</f>
        <v>0</v>
      </c>
      <c r="H36" s="19" t="str">
        <f t="shared" si="10"/>
        <v>เสี่ยง/มีปัญหา</v>
      </c>
      <c r="I36" s="168" t="str">
        <f>input2!AI36</f>
        <v>0</v>
      </c>
      <c r="J36" s="19" t="str">
        <f t="shared" si="11"/>
        <v>เสี่ยง/มีปัญหา</v>
      </c>
      <c r="K36" s="9" t="str">
        <f>input2!AM36</f>
        <v>0</v>
      </c>
      <c r="L36" s="19" t="str">
        <f t="shared" si="12"/>
        <v>เสี่ยง/มีปัญหา</v>
      </c>
      <c r="M36" s="11" t="str">
        <f>input2!AQ36</f>
        <v>0</v>
      </c>
      <c r="N36" s="19" t="str">
        <f t="shared" si="13"/>
        <v>เสี่ยง/มีปัญหา</v>
      </c>
      <c r="O36" s="9" t="str">
        <f>input2!AS36</f>
        <v>0</v>
      </c>
      <c r="P36" s="18" t="str">
        <f t="shared" si="14"/>
        <v>มีจุดแข็ง</v>
      </c>
      <c r="Q36" s="10">
        <f t="shared" si="15"/>
        <v>0</v>
      </c>
      <c r="R36" s="168" t="str">
        <f t="shared" si="16"/>
        <v>-</v>
      </c>
      <c r="S36" s="114" t="str">
        <f t="shared" si="17"/>
        <v>เสี่ยง/มีปัญหา</v>
      </c>
    </row>
    <row r="37" spans="1:19" ht="20.25">
      <c r="A37" s="113" t="s">
        <v>73</v>
      </c>
      <c r="B37" s="114">
        <f>input1!B37</f>
        <v>0</v>
      </c>
      <c r="C37" s="161">
        <f>input1!C37</f>
        <v>0</v>
      </c>
      <c r="D37" s="162">
        <f>input1!D37</f>
        <v>0</v>
      </c>
      <c r="E37" s="4">
        <f>input1!E37</f>
        <v>2</v>
      </c>
      <c r="F37" s="166" t="str">
        <f t="shared" si="9"/>
        <v>หญิง</v>
      </c>
      <c r="G37" s="12" t="str">
        <f>input2!AF37</f>
        <v>0</v>
      </c>
      <c r="H37" s="19" t="str">
        <f t="shared" si="10"/>
        <v>เสี่ยง/มีปัญหา</v>
      </c>
      <c r="I37" s="168" t="str">
        <f>input2!AI37</f>
        <v>0</v>
      </c>
      <c r="J37" s="19" t="str">
        <f t="shared" si="11"/>
        <v>เสี่ยง/มีปัญหา</v>
      </c>
      <c r="K37" s="9" t="str">
        <f>input2!AM37</f>
        <v>0</v>
      </c>
      <c r="L37" s="19" t="str">
        <f t="shared" si="12"/>
        <v>เสี่ยง/มีปัญหา</v>
      </c>
      <c r="M37" s="11" t="str">
        <f>input2!AQ37</f>
        <v>0</v>
      </c>
      <c r="N37" s="19" t="str">
        <f t="shared" si="13"/>
        <v>เสี่ยง/มีปัญหา</v>
      </c>
      <c r="O37" s="9" t="str">
        <f>input2!AS37</f>
        <v>0</v>
      </c>
      <c r="P37" s="18" t="str">
        <f t="shared" si="14"/>
        <v>มีจุดแข็ง</v>
      </c>
      <c r="Q37" s="10">
        <f t="shared" si="15"/>
        <v>0</v>
      </c>
      <c r="R37" s="168" t="str">
        <f t="shared" si="16"/>
        <v>-</v>
      </c>
      <c r="S37" s="114" t="str">
        <f t="shared" si="17"/>
        <v>เสี่ยง/มีปัญหา</v>
      </c>
    </row>
    <row r="38" spans="1:19" ht="20.25">
      <c r="A38" s="113" t="s">
        <v>74</v>
      </c>
      <c r="B38" s="114">
        <f>input1!B38</f>
        <v>0</v>
      </c>
      <c r="C38" s="161">
        <f>input1!C38</f>
        <v>0</v>
      </c>
      <c r="D38" s="162">
        <f>input1!D38</f>
        <v>0</v>
      </c>
      <c r="E38" s="4">
        <f>input1!E38</f>
        <v>2</v>
      </c>
      <c r="F38" s="166" t="str">
        <f t="shared" si="9"/>
        <v>หญิง</v>
      </c>
      <c r="G38" s="12" t="str">
        <f>input2!AF38</f>
        <v>0</v>
      </c>
      <c r="H38" s="19" t="str">
        <f t="shared" si="10"/>
        <v>เสี่ยง/มีปัญหา</v>
      </c>
      <c r="I38" s="168" t="str">
        <f>input2!AI38</f>
        <v>0</v>
      </c>
      <c r="J38" s="19" t="str">
        <f t="shared" si="11"/>
        <v>เสี่ยง/มีปัญหา</v>
      </c>
      <c r="K38" s="9" t="str">
        <f>input2!AM38</f>
        <v>0</v>
      </c>
      <c r="L38" s="19" t="str">
        <f t="shared" si="12"/>
        <v>เสี่ยง/มีปัญหา</v>
      </c>
      <c r="M38" s="11" t="str">
        <f>input2!AQ38</f>
        <v>0</v>
      </c>
      <c r="N38" s="19" t="str">
        <f t="shared" si="13"/>
        <v>เสี่ยง/มีปัญหา</v>
      </c>
      <c r="O38" s="9" t="str">
        <f>input2!AS38</f>
        <v>0</v>
      </c>
      <c r="P38" s="18" t="str">
        <f t="shared" si="14"/>
        <v>มีจุดแข็ง</v>
      </c>
      <c r="Q38" s="10">
        <f t="shared" si="15"/>
        <v>0</v>
      </c>
      <c r="R38" s="168" t="str">
        <f t="shared" si="16"/>
        <v>-</v>
      </c>
      <c r="S38" s="114" t="str">
        <f t="shared" si="17"/>
        <v>เสี่ยง/มีปัญหา</v>
      </c>
    </row>
    <row r="39" spans="1:19" ht="20.25">
      <c r="A39" s="113" t="s">
        <v>75</v>
      </c>
      <c r="B39" s="114">
        <f>input1!B39</f>
        <v>0</v>
      </c>
      <c r="C39" s="161">
        <f>input1!C39</f>
        <v>0</v>
      </c>
      <c r="D39" s="162">
        <f>input1!D39</f>
        <v>0</v>
      </c>
      <c r="E39" s="4">
        <f>input1!E39</f>
        <v>2</v>
      </c>
      <c r="F39" s="166" t="str">
        <f t="shared" si="9"/>
        <v>หญิง</v>
      </c>
      <c r="G39" s="12" t="str">
        <f>input2!AF39</f>
        <v>0</v>
      </c>
      <c r="H39" s="19" t="str">
        <f t="shared" si="10"/>
        <v>เสี่ยง/มีปัญหา</v>
      </c>
      <c r="I39" s="168" t="str">
        <f>input2!AI39</f>
        <v>0</v>
      </c>
      <c r="J39" s="19" t="str">
        <f t="shared" si="11"/>
        <v>เสี่ยง/มีปัญหา</v>
      </c>
      <c r="K39" s="9" t="str">
        <f>input2!AM39</f>
        <v>0</v>
      </c>
      <c r="L39" s="19" t="str">
        <f t="shared" si="12"/>
        <v>เสี่ยง/มีปัญหา</v>
      </c>
      <c r="M39" s="11" t="str">
        <f>input2!AQ39</f>
        <v>0</v>
      </c>
      <c r="N39" s="19" t="str">
        <f t="shared" si="13"/>
        <v>เสี่ยง/มีปัญหา</v>
      </c>
      <c r="O39" s="9" t="str">
        <f>input2!AS39</f>
        <v>0</v>
      </c>
      <c r="P39" s="18" t="str">
        <f t="shared" si="14"/>
        <v>มีจุดแข็ง</v>
      </c>
      <c r="Q39" s="10">
        <f t="shared" si="15"/>
        <v>0</v>
      </c>
      <c r="R39" s="168" t="str">
        <f t="shared" si="16"/>
        <v>-</v>
      </c>
      <c r="S39" s="114" t="str">
        <f t="shared" si="17"/>
        <v>เสี่ยง/มีปัญหา</v>
      </c>
    </row>
    <row r="40" spans="1:19" ht="20.25">
      <c r="A40" s="113" t="s">
        <v>76</v>
      </c>
      <c r="B40" s="114">
        <f>input1!B40</f>
        <v>0</v>
      </c>
      <c r="C40" s="161">
        <f>input1!C40</f>
        <v>0</v>
      </c>
      <c r="D40" s="162">
        <f>input1!D40</f>
        <v>0</v>
      </c>
      <c r="E40" s="4">
        <f>input1!E40</f>
        <v>2</v>
      </c>
      <c r="F40" s="166" t="str">
        <f t="shared" si="9"/>
        <v>หญิง</v>
      </c>
      <c r="G40" s="12" t="str">
        <f>input2!AF40</f>
        <v>0</v>
      </c>
      <c r="H40" s="19" t="str">
        <f t="shared" si="10"/>
        <v>เสี่ยง/มีปัญหา</v>
      </c>
      <c r="I40" s="168" t="str">
        <f>input2!AI40</f>
        <v>0</v>
      </c>
      <c r="J40" s="19" t="str">
        <f t="shared" si="11"/>
        <v>เสี่ยง/มีปัญหา</v>
      </c>
      <c r="K40" s="9" t="str">
        <f>input2!AM40</f>
        <v>0</v>
      </c>
      <c r="L40" s="19" t="str">
        <f t="shared" si="12"/>
        <v>เสี่ยง/มีปัญหา</v>
      </c>
      <c r="M40" s="11" t="str">
        <f>input2!AQ40</f>
        <v>0</v>
      </c>
      <c r="N40" s="19" t="str">
        <f t="shared" si="13"/>
        <v>เสี่ยง/มีปัญหา</v>
      </c>
      <c r="O40" s="9" t="str">
        <f>input2!AS40</f>
        <v>0</v>
      </c>
      <c r="P40" s="18" t="str">
        <f t="shared" si="14"/>
        <v>มีจุดแข็ง</v>
      </c>
      <c r="Q40" s="10">
        <f t="shared" si="15"/>
        <v>0</v>
      </c>
      <c r="R40" s="168" t="str">
        <f t="shared" si="16"/>
        <v>-</v>
      </c>
      <c r="S40" s="114" t="str">
        <f t="shared" si="17"/>
        <v>เสี่ยง/มีปัญหา</v>
      </c>
    </row>
    <row r="41" spans="1:19" ht="20.25">
      <c r="A41" s="113" t="s">
        <v>77</v>
      </c>
      <c r="B41" s="114">
        <f>input1!B41</f>
        <v>0</v>
      </c>
      <c r="C41" s="161">
        <f>input1!C41</f>
        <v>0</v>
      </c>
      <c r="D41" s="162">
        <f>input1!D41</f>
        <v>0</v>
      </c>
      <c r="E41" s="4">
        <f>input1!E41</f>
        <v>2</v>
      </c>
      <c r="F41" s="166" t="str">
        <f t="shared" si="9"/>
        <v>หญิง</v>
      </c>
      <c r="G41" s="12" t="str">
        <f>input2!AF41</f>
        <v>0</v>
      </c>
      <c r="H41" s="19" t="str">
        <f t="shared" si="10"/>
        <v>เสี่ยง/มีปัญหา</v>
      </c>
      <c r="I41" s="168" t="str">
        <f>input2!AI41</f>
        <v>0</v>
      </c>
      <c r="J41" s="19" t="str">
        <f t="shared" si="11"/>
        <v>เสี่ยง/มีปัญหา</v>
      </c>
      <c r="K41" s="9" t="str">
        <f>input2!AM41</f>
        <v>0</v>
      </c>
      <c r="L41" s="19" t="str">
        <f t="shared" si="12"/>
        <v>เสี่ยง/มีปัญหา</v>
      </c>
      <c r="M41" s="11" t="str">
        <f>input2!AQ41</f>
        <v>0</v>
      </c>
      <c r="N41" s="19" t="str">
        <f t="shared" si="13"/>
        <v>เสี่ยง/มีปัญหา</v>
      </c>
      <c r="O41" s="9" t="str">
        <f>input2!AS41</f>
        <v>0</v>
      </c>
      <c r="P41" s="18" t="str">
        <f t="shared" si="14"/>
        <v>มีจุดแข็ง</v>
      </c>
      <c r="Q41" s="10">
        <f t="shared" si="15"/>
        <v>0</v>
      </c>
      <c r="R41" s="168" t="str">
        <f t="shared" si="16"/>
        <v>-</v>
      </c>
      <c r="S41" s="114" t="str">
        <f t="shared" si="17"/>
        <v>เสี่ยง/มีปัญหา</v>
      </c>
    </row>
    <row r="42" spans="1:19" ht="20.25">
      <c r="A42" s="113" t="s">
        <v>78</v>
      </c>
      <c r="B42" s="114">
        <f>input1!B42</f>
        <v>0</v>
      </c>
      <c r="C42" s="161">
        <f>input1!C42</f>
        <v>0</v>
      </c>
      <c r="D42" s="162">
        <f>input1!D42</f>
        <v>0</v>
      </c>
      <c r="E42" s="4">
        <f>input1!E42</f>
        <v>2</v>
      </c>
      <c r="F42" s="166" t="str">
        <f t="shared" si="9"/>
        <v>หญิง</v>
      </c>
      <c r="G42" s="12" t="str">
        <f>input2!AF42</f>
        <v>0</v>
      </c>
      <c r="H42" s="19" t="str">
        <f t="shared" si="10"/>
        <v>เสี่ยง/มีปัญหา</v>
      </c>
      <c r="I42" s="168" t="str">
        <f>input2!AI42</f>
        <v>0</v>
      </c>
      <c r="J42" s="19" t="str">
        <f t="shared" si="11"/>
        <v>เสี่ยง/มีปัญหา</v>
      </c>
      <c r="K42" s="9" t="str">
        <f>input2!AM42</f>
        <v>0</v>
      </c>
      <c r="L42" s="19" t="str">
        <f t="shared" si="12"/>
        <v>เสี่ยง/มีปัญหา</v>
      </c>
      <c r="M42" s="11" t="str">
        <f>input2!AQ42</f>
        <v>0</v>
      </c>
      <c r="N42" s="19" t="str">
        <f t="shared" si="13"/>
        <v>เสี่ยง/มีปัญหา</v>
      </c>
      <c r="O42" s="9" t="str">
        <f>input2!AS42</f>
        <v>0</v>
      </c>
      <c r="P42" s="18" t="str">
        <f t="shared" si="14"/>
        <v>มีจุดแข็ง</v>
      </c>
      <c r="Q42" s="10">
        <f t="shared" si="15"/>
        <v>0</v>
      </c>
      <c r="R42" s="168" t="str">
        <f t="shared" si="16"/>
        <v>-</v>
      </c>
      <c r="S42" s="114" t="str">
        <f t="shared" si="17"/>
        <v>เสี่ยง/มีปัญหา</v>
      </c>
    </row>
    <row r="43" spans="1:19" ht="20.25">
      <c r="A43" s="113" t="s">
        <v>79</v>
      </c>
      <c r="B43" s="114">
        <f>input1!B43</f>
        <v>0</v>
      </c>
      <c r="C43" s="161">
        <f>input1!C43</f>
        <v>0</v>
      </c>
      <c r="D43" s="162">
        <f>input1!D43</f>
        <v>0</v>
      </c>
      <c r="E43" s="4">
        <f>input1!E43</f>
        <v>2</v>
      </c>
      <c r="F43" s="166" t="str">
        <f t="shared" si="9"/>
        <v>หญิง</v>
      </c>
      <c r="G43" s="12" t="str">
        <f>input2!AF43</f>
        <v>0</v>
      </c>
      <c r="H43" s="19" t="str">
        <f t="shared" si="10"/>
        <v>เสี่ยง/มีปัญหา</v>
      </c>
      <c r="I43" s="168" t="str">
        <f>input2!AI43</f>
        <v>0</v>
      </c>
      <c r="J43" s="19" t="str">
        <f t="shared" si="11"/>
        <v>เสี่ยง/มีปัญหา</v>
      </c>
      <c r="K43" s="9" t="str">
        <f>input2!AM43</f>
        <v>0</v>
      </c>
      <c r="L43" s="19" t="str">
        <f t="shared" si="12"/>
        <v>เสี่ยง/มีปัญหา</v>
      </c>
      <c r="M43" s="11" t="str">
        <f>input2!AQ43</f>
        <v>0</v>
      </c>
      <c r="N43" s="19" t="str">
        <f t="shared" si="13"/>
        <v>เสี่ยง/มีปัญหา</v>
      </c>
      <c r="O43" s="9" t="str">
        <f>input2!AS43</f>
        <v>0</v>
      </c>
      <c r="P43" s="18" t="str">
        <f t="shared" si="14"/>
        <v>มีจุดแข็ง</v>
      </c>
      <c r="Q43" s="10">
        <f t="shared" si="15"/>
        <v>0</v>
      </c>
      <c r="R43" s="168" t="str">
        <f t="shared" si="16"/>
        <v>-</v>
      </c>
      <c r="S43" s="114" t="str">
        <f t="shared" si="17"/>
        <v>เสี่ยง/มีปัญหา</v>
      </c>
    </row>
    <row r="44" spans="1:19" ht="20.25">
      <c r="A44" s="113" t="s">
        <v>80</v>
      </c>
      <c r="B44" s="114">
        <f>input1!B44</f>
        <v>0</v>
      </c>
      <c r="C44" s="161">
        <f>input1!C44</f>
        <v>0</v>
      </c>
      <c r="D44" s="162">
        <f>input1!D44</f>
        <v>0</v>
      </c>
      <c r="E44" s="4">
        <f>input1!E44</f>
        <v>2</v>
      </c>
      <c r="F44" s="166" t="str">
        <f t="shared" si="9"/>
        <v>หญิง</v>
      </c>
      <c r="G44" s="12" t="str">
        <f>input2!AF44</f>
        <v>0</v>
      </c>
      <c r="H44" s="19" t="str">
        <f t="shared" si="10"/>
        <v>เสี่ยง/มีปัญหา</v>
      </c>
      <c r="I44" s="168" t="str">
        <f>input2!AI44</f>
        <v>0</v>
      </c>
      <c r="J44" s="19" t="str">
        <f t="shared" si="11"/>
        <v>เสี่ยง/มีปัญหา</v>
      </c>
      <c r="K44" s="9" t="str">
        <f>input2!AM44</f>
        <v>0</v>
      </c>
      <c r="L44" s="19" t="str">
        <f t="shared" si="12"/>
        <v>เสี่ยง/มีปัญหา</v>
      </c>
      <c r="M44" s="11" t="str">
        <f>input2!AQ44</f>
        <v>0</v>
      </c>
      <c r="N44" s="19" t="str">
        <f t="shared" si="13"/>
        <v>เสี่ยง/มีปัญหา</v>
      </c>
      <c r="O44" s="9" t="str">
        <f>input2!AS44</f>
        <v>0</v>
      </c>
      <c r="P44" s="18" t="str">
        <f t="shared" si="14"/>
        <v>มีจุดแข็ง</v>
      </c>
      <c r="Q44" s="10">
        <f t="shared" si="15"/>
        <v>0</v>
      </c>
      <c r="R44" s="168" t="str">
        <f t="shared" si="16"/>
        <v>-</v>
      </c>
      <c r="S44" s="114" t="str">
        <f t="shared" si="17"/>
        <v>เสี่ยง/มีปัญหา</v>
      </c>
    </row>
    <row r="45" spans="1:19" ht="20.25">
      <c r="A45" s="113" t="s">
        <v>81</v>
      </c>
      <c r="B45" s="114">
        <f>input1!B45</f>
        <v>0</v>
      </c>
      <c r="C45" s="161">
        <f>input1!C45</f>
        <v>0</v>
      </c>
      <c r="D45" s="162">
        <f>input1!D45</f>
        <v>0</v>
      </c>
      <c r="E45" s="4">
        <f>input1!E45</f>
        <v>2</v>
      </c>
      <c r="F45" s="166" t="str">
        <f aca="true" t="shared" si="18" ref="F45:F54">IF(E45=1,"ชาย",IF(E45=2,"หญิง","-"))</f>
        <v>หญิง</v>
      </c>
      <c r="G45" s="12" t="str">
        <f>input2!AF45</f>
        <v>0</v>
      </c>
      <c r="H45" s="19" t="str">
        <f aca="true" t="shared" si="19" ref="H45:H54">IF(G45&gt;10,"เสี่ยง/มีปัญหา","ปกติ")</f>
        <v>เสี่ยง/มีปัญหา</v>
      </c>
      <c r="I45" s="168" t="str">
        <f>input2!AI45</f>
        <v>0</v>
      </c>
      <c r="J45" s="19" t="str">
        <f aca="true" t="shared" si="20" ref="J45:J54">IF(I45&gt;9,"เสี่ยง/มีปัญหา","ปกติ")</f>
        <v>เสี่ยง/มีปัญหา</v>
      </c>
      <c r="K45" s="9" t="str">
        <f>input2!AM45</f>
        <v>0</v>
      </c>
      <c r="L45" s="19" t="str">
        <f aca="true" t="shared" si="21" ref="L45:L54">IF(K45&gt;10,"เสี่ยง/มีปัญหา","ปกติ")</f>
        <v>เสี่ยง/มีปัญหา</v>
      </c>
      <c r="M45" s="11" t="str">
        <f>input2!AQ45</f>
        <v>0</v>
      </c>
      <c r="N45" s="19" t="str">
        <f aca="true" t="shared" si="22" ref="N45:N54">IF(M45&gt;9,"เสี่ยง/มีปัญหา","ปกติ")</f>
        <v>เสี่ยง/มีปัญหา</v>
      </c>
      <c r="O45" s="9" t="str">
        <f>input2!AS45</f>
        <v>0</v>
      </c>
      <c r="P45" s="18" t="str">
        <f aca="true" t="shared" si="23" ref="P45:P54">IF(O45&gt;10,"มีจุดแข็ง","ไม่มีจุดแข็ง")</f>
        <v>มีจุดแข็ง</v>
      </c>
      <c r="Q45" s="10">
        <f aca="true" t="shared" si="24" ref="Q45:Q54">G45+I45+K45+M45+O45</f>
        <v>0</v>
      </c>
      <c r="R45" s="168" t="str">
        <f aca="true" t="shared" si="25" ref="R45:R54">IF(Q45&lt;1,"-",Q45)</f>
        <v>-</v>
      </c>
      <c r="S45" s="114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13" t="s">
        <v>82</v>
      </c>
      <c r="B46" s="114">
        <f>input1!B46</f>
        <v>0</v>
      </c>
      <c r="C46" s="161">
        <f>input1!C46</f>
        <v>0</v>
      </c>
      <c r="D46" s="162">
        <f>input1!D46</f>
        <v>0</v>
      </c>
      <c r="E46" s="4">
        <f>input1!E46</f>
        <v>2</v>
      </c>
      <c r="F46" s="166" t="str">
        <f t="shared" si="18"/>
        <v>หญิง</v>
      </c>
      <c r="G46" s="12" t="str">
        <f>input2!AF46</f>
        <v>0</v>
      </c>
      <c r="H46" s="19" t="str">
        <f t="shared" si="19"/>
        <v>เสี่ยง/มีปัญหา</v>
      </c>
      <c r="I46" s="168" t="str">
        <f>input2!AI46</f>
        <v>0</v>
      </c>
      <c r="J46" s="19" t="str">
        <f t="shared" si="20"/>
        <v>เสี่ยง/มีปัญหา</v>
      </c>
      <c r="K46" s="9" t="str">
        <f>input2!AM46</f>
        <v>0</v>
      </c>
      <c r="L46" s="19" t="str">
        <f t="shared" si="21"/>
        <v>เสี่ยง/มีปัญหา</v>
      </c>
      <c r="M46" s="11" t="str">
        <f>input2!AQ46</f>
        <v>0</v>
      </c>
      <c r="N46" s="19" t="str">
        <f t="shared" si="22"/>
        <v>เสี่ยง/มีปัญหา</v>
      </c>
      <c r="O46" s="9" t="str">
        <f>input2!AS46</f>
        <v>0</v>
      </c>
      <c r="P46" s="18" t="str">
        <f t="shared" si="23"/>
        <v>มีจุดแข็ง</v>
      </c>
      <c r="Q46" s="10">
        <f t="shared" si="24"/>
        <v>0</v>
      </c>
      <c r="R46" s="168" t="str">
        <f t="shared" si="25"/>
        <v>-</v>
      </c>
      <c r="S46" s="114" t="str">
        <f t="shared" si="26"/>
        <v>เสี่ยง/มีปัญหา</v>
      </c>
    </row>
    <row r="47" spans="1:19" ht="20.25">
      <c r="A47" s="113" t="s">
        <v>83</v>
      </c>
      <c r="B47" s="114">
        <f>input1!B47</f>
        <v>0</v>
      </c>
      <c r="C47" s="161">
        <f>input1!C47</f>
        <v>0</v>
      </c>
      <c r="D47" s="162">
        <f>input1!D47</f>
        <v>0</v>
      </c>
      <c r="E47" s="4">
        <f>input1!E47</f>
        <v>2</v>
      </c>
      <c r="F47" s="166" t="str">
        <f t="shared" si="18"/>
        <v>หญิง</v>
      </c>
      <c r="G47" s="12" t="str">
        <f>input2!AF47</f>
        <v>0</v>
      </c>
      <c r="H47" s="19" t="str">
        <f t="shared" si="19"/>
        <v>เสี่ยง/มีปัญหา</v>
      </c>
      <c r="I47" s="168" t="str">
        <f>input2!AI47</f>
        <v>0</v>
      </c>
      <c r="J47" s="19" t="str">
        <f t="shared" si="20"/>
        <v>เสี่ยง/มีปัญหา</v>
      </c>
      <c r="K47" s="9" t="str">
        <f>input2!AM47</f>
        <v>0</v>
      </c>
      <c r="L47" s="19" t="str">
        <f t="shared" si="21"/>
        <v>เสี่ยง/มีปัญหา</v>
      </c>
      <c r="M47" s="11" t="str">
        <f>input2!AQ47</f>
        <v>0</v>
      </c>
      <c r="N47" s="19" t="str">
        <f t="shared" si="22"/>
        <v>เสี่ยง/มีปัญหา</v>
      </c>
      <c r="O47" s="9" t="str">
        <f>input2!AS47</f>
        <v>0</v>
      </c>
      <c r="P47" s="18" t="str">
        <f t="shared" si="23"/>
        <v>มีจุดแข็ง</v>
      </c>
      <c r="Q47" s="10">
        <f t="shared" si="24"/>
        <v>0</v>
      </c>
      <c r="R47" s="168" t="str">
        <f t="shared" si="25"/>
        <v>-</v>
      </c>
      <c r="S47" s="114" t="str">
        <f t="shared" si="26"/>
        <v>เสี่ยง/มีปัญหา</v>
      </c>
    </row>
    <row r="48" spans="1:19" ht="20.25">
      <c r="A48" s="113" t="s">
        <v>84</v>
      </c>
      <c r="B48" s="114">
        <f>input1!B48</f>
        <v>0</v>
      </c>
      <c r="C48" s="161">
        <f>input1!C48</f>
        <v>0</v>
      </c>
      <c r="D48" s="162">
        <f>input1!D48</f>
        <v>0</v>
      </c>
      <c r="E48" s="4">
        <f>input1!E48</f>
        <v>2</v>
      </c>
      <c r="F48" s="166" t="str">
        <f t="shared" si="18"/>
        <v>หญิง</v>
      </c>
      <c r="G48" s="12" t="str">
        <f>input2!AF48</f>
        <v>0</v>
      </c>
      <c r="H48" s="19" t="str">
        <f t="shared" si="19"/>
        <v>เสี่ยง/มีปัญหา</v>
      </c>
      <c r="I48" s="168" t="str">
        <f>input2!AI48</f>
        <v>0</v>
      </c>
      <c r="J48" s="19" t="str">
        <f t="shared" si="20"/>
        <v>เสี่ยง/มีปัญหา</v>
      </c>
      <c r="K48" s="9" t="str">
        <f>input2!AM48</f>
        <v>0</v>
      </c>
      <c r="L48" s="19" t="str">
        <f t="shared" si="21"/>
        <v>เสี่ยง/มีปัญหา</v>
      </c>
      <c r="M48" s="11" t="str">
        <f>input2!AQ48</f>
        <v>0</v>
      </c>
      <c r="N48" s="19" t="str">
        <f t="shared" si="22"/>
        <v>เสี่ยง/มีปัญหา</v>
      </c>
      <c r="O48" s="9" t="str">
        <f>input2!AS48</f>
        <v>0</v>
      </c>
      <c r="P48" s="18" t="str">
        <f t="shared" si="23"/>
        <v>มีจุดแข็ง</v>
      </c>
      <c r="Q48" s="10">
        <f t="shared" si="24"/>
        <v>0</v>
      </c>
      <c r="R48" s="168" t="str">
        <f t="shared" si="25"/>
        <v>-</v>
      </c>
      <c r="S48" s="114" t="str">
        <f t="shared" si="26"/>
        <v>เสี่ยง/มีปัญหา</v>
      </c>
    </row>
    <row r="49" spans="1:19" ht="20.25">
      <c r="A49" s="113" t="s">
        <v>85</v>
      </c>
      <c r="B49" s="114">
        <f>input1!B49</f>
        <v>0</v>
      </c>
      <c r="C49" s="161">
        <f>input1!C49</f>
        <v>0</v>
      </c>
      <c r="D49" s="162">
        <f>input1!D49</f>
        <v>0</v>
      </c>
      <c r="E49" s="4">
        <f>input1!E49</f>
        <v>2</v>
      </c>
      <c r="F49" s="166" t="str">
        <f t="shared" si="18"/>
        <v>หญิง</v>
      </c>
      <c r="G49" s="12" t="str">
        <f>input2!AF49</f>
        <v>0</v>
      </c>
      <c r="H49" s="19" t="str">
        <f t="shared" si="19"/>
        <v>เสี่ยง/มีปัญหา</v>
      </c>
      <c r="I49" s="168" t="str">
        <f>input2!AI49</f>
        <v>0</v>
      </c>
      <c r="J49" s="19" t="str">
        <f t="shared" si="20"/>
        <v>เสี่ยง/มีปัญหา</v>
      </c>
      <c r="K49" s="9" t="str">
        <f>input2!AM49</f>
        <v>0</v>
      </c>
      <c r="L49" s="19" t="str">
        <f t="shared" si="21"/>
        <v>เสี่ยง/มีปัญหา</v>
      </c>
      <c r="M49" s="11" t="str">
        <f>input2!AQ49</f>
        <v>0</v>
      </c>
      <c r="N49" s="19" t="str">
        <f t="shared" si="22"/>
        <v>เสี่ยง/มีปัญหา</v>
      </c>
      <c r="O49" s="9" t="str">
        <f>input2!AS49</f>
        <v>0</v>
      </c>
      <c r="P49" s="18" t="str">
        <f t="shared" si="23"/>
        <v>มีจุดแข็ง</v>
      </c>
      <c r="Q49" s="10">
        <f t="shared" si="24"/>
        <v>0</v>
      </c>
      <c r="R49" s="168" t="str">
        <f t="shared" si="25"/>
        <v>-</v>
      </c>
      <c r="S49" s="114" t="str">
        <f t="shared" si="26"/>
        <v>เสี่ยง/มีปัญหา</v>
      </c>
    </row>
    <row r="50" spans="1:19" ht="20.25">
      <c r="A50" s="113" t="s">
        <v>86</v>
      </c>
      <c r="B50" s="114">
        <f>input1!B50</f>
        <v>0</v>
      </c>
      <c r="C50" s="161">
        <f>input1!C50</f>
        <v>0</v>
      </c>
      <c r="D50" s="162">
        <f>input1!D50</f>
        <v>0</v>
      </c>
      <c r="E50" s="4">
        <f>input1!E50</f>
        <v>2</v>
      </c>
      <c r="F50" s="166" t="str">
        <f t="shared" si="18"/>
        <v>หญิง</v>
      </c>
      <c r="G50" s="12" t="str">
        <f>input2!AF50</f>
        <v>0</v>
      </c>
      <c r="H50" s="19" t="str">
        <f t="shared" si="19"/>
        <v>เสี่ยง/มีปัญหา</v>
      </c>
      <c r="I50" s="168" t="str">
        <f>input2!AI50</f>
        <v>0</v>
      </c>
      <c r="J50" s="19" t="str">
        <f t="shared" si="20"/>
        <v>เสี่ยง/มีปัญหา</v>
      </c>
      <c r="K50" s="9" t="str">
        <f>input2!AM50</f>
        <v>0</v>
      </c>
      <c r="L50" s="19" t="str">
        <f t="shared" si="21"/>
        <v>เสี่ยง/มีปัญหา</v>
      </c>
      <c r="M50" s="11" t="str">
        <f>input2!AQ50</f>
        <v>0</v>
      </c>
      <c r="N50" s="19" t="str">
        <f t="shared" si="22"/>
        <v>เสี่ยง/มีปัญหา</v>
      </c>
      <c r="O50" s="9" t="str">
        <f>input2!AS50</f>
        <v>0</v>
      </c>
      <c r="P50" s="18" t="str">
        <f t="shared" si="23"/>
        <v>มีจุดแข็ง</v>
      </c>
      <c r="Q50" s="10">
        <f t="shared" si="24"/>
        <v>0</v>
      </c>
      <c r="R50" s="168" t="str">
        <f t="shared" si="25"/>
        <v>-</v>
      </c>
      <c r="S50" s="114" t="str">
        <f t="shared" si="26"/>
        <v>เสี่ยง/มีปัญหา</v>
      </c>
    </row>
    <row r="51" spans="1:19" ht="20.25">
      <c r="A51" s="113" t="s">
        <v>87</v>
      </c>
      <c r="B51" s="114">
        <f>input1!B51</f>
        <v>0</v>
      </c>
      <c r="C51" s="161">
        <f>input1!C51</f>
        <v>0</v>
      </c>
      <c r="D51" s="162">
        <f>input1!D51</f>
        <v>0</v>
      </c>
      <c r="E51" s="4">
        <f>input1!E51</f>
        <v>2</v>
      </c>
      <c r="F51" s="166" t="str">
        <f t="shared" si="18"/>
        <v>หญิง</v>
      </c>
      <c r="G51" s="12" t="str">
        <f>input2!AF51</f>
        <v>0</v>
      </c>
      <c r="H51" s="19" t="str">
        <f t="shared" si="19"/>
        <v>เสี่ยง/มีปัญหา</v>
      </c>
      <c r="I51" s="168" t="str">
        <f>input2!AI51</f>
        <v>0</v>
      </c>
      <c r="J51" s="19" t="str">
        <f t="shared" si="20"/>
        <v>เสี่ยง/มีปัญหา</v>
      </c>
      <c r="K51" s="9" t="str">
        <f>input2!AM51</f>
        <v>0</v>
      </c>
      <c r="L51" s="19" t="str">
        <f t="shared" si="21"/>
        <v>เสี่ยง/มีปัญหา</v>
      </c>
      <c r="M51" s="11" t="str">
        <f>input2!AQ51</f>
        <v>0</v>
      </c>
      <c r="N51" s="19" t="str">
        <f t="shared" si="22"/>
        <v>เสี่ยง/มีปัญหา</v>
      </c>
      <c r="O51" s="9" t="str">
        <f>input2!AS51</f>
        <v>0</v>
      </c>
      <c r="P51" s="18" t="str">
        <f t="shared" si="23"/>
        <v>มีจุดแข็ง</v>
      </c>
      <c r="Q51" s="10">
        <f t="shared" si="24"/>
        <v>0</v>
      </c>
      <c r="R51" s="168" t="str">
        <f t="shared" si="25"/>
        <v>-</v>
      </c>
      <c r="S51" s="114" t="str">
        <f t="shared" si="26"/>
        <v>เสี่ยง/มีปัญหา</v>
      </c>
    </row>
    <row r="52" spans="1:19" ht="20.25">
      <c r="A52" s="113" t="s">
        <v>88</v>
      </c>
      <c r="B52" s="114">
        <f>input1!B52</f>
        <v>0</v>
      </c>
      <c r="C52" s="161">
        <f>input1!C52</f>
        <v>0</v>
      </c>
      <c r="D52" s="162">
        <f>input1!D52</f>
        <v>0</v>
      </c>
      <c r="E52" s="4">
        <f>input1!E52</f>
        <v>2</v>
      </c>
      <c r="F52" s="166" t="str">
        <f t="shared" si="18"/>
        <v>หญิง</v>
      </c>
      <c r="G52" s="12" t="str">
        <f>input2!AF52</f>
        <v>0</v>
      </c>
      <c r="H52" s="19" t="str">
        <f t="shared" si="19"/>
        <v>เสี่ยง/มีปัญหา</v>
      </c>
      <c r="I52" s="168" t="str">
        <f>input2!AI52</f>
        <v>0</v>
      </c>
      <c r="J52" s="19" t="str">
        <f t="shared" si="20"/>
        <v>เสี่ยง/มีปัญหา</v>
      </c>
      <c r="K52" s="9" t="str">
        <f>input2!AM52</f>
        <v>0</v>
      </c>
      <c r="L52" s="19" t="str">
        <f t="shared" si="21"/>
        <v>เสี่ยง/มีปัญหา</v>
      </c>
      <c r="M52" s="11" t="str">
        <f>input2!AQ52</f>
        <v>0</v>
      </c>
      <c r="N52" s="19" t="str">
        <f t="shared" si="22"/>
        <v>เสี่ยง/มีปัญหา</v>
      </c>
      <c r="O52" s="9" t="str">
        <f>input2!AS52</f>
        <v>0</v>
      </c>
      <c r="P52" s="18" t="str">
        <f t="shared" si="23"/>
        <v>มีจุดแข็ง</v>
      </c>
      <c r="Q52" s="10">
        <f t="shared" si="24"/>
        <v>0</v>
      </c>
      <c r="R52" s="168" t="str">
        <f t="shared" si="25"/>
        <v>-</v>
      </c>
      <c r="S52" s="114" t="str">
        <f t="shared" si="26"/>
        <v>เสี่ยง/มีปัญหา</v>
      </c>
    </row>
    <row r="53" spans="1:19" ht="20.25">
      <c r="A53" s="113" t="s">
        <v>89</v>
      </c>
      <c r="B53" s="114">
        <f>input1!B53</f>
        <v>0</v>
      </c>
      <c r="C53" s="161">
        <f>input1!C53</f>
        <v>0</v>
      </c>
      <c r="D53" s="162">
        <f>input1!D53</f>
        <v>0</v>
      </c>
      <c r="E53" s="4">
        <f>input1!E53</f>
        <v>2</v>
      </c>
      <c r="F53" s="166" t="str">
        <f t="shared" si="18"/>
        <v>หญิง</v>
      </c>
      <c r="G53" s="12" t="str">
        <f>input2!AF53</f>
        <v>0</v>
      </c>
      <c r="H53" s="19" t="str">
        <f t="shared" si="19"/>
        <v>เสี่ยง/มีปัญหา</v>
      </c>
      <c r="I53" s="168" t="str">
        <f>input2!AI53</f>
        <v>0</v>
      </c>
      <c r="J53" s="19" t="str">
        <f t="shared" si="20"/>
        <v>เสี่ยง/มีปัญหา</v>
      </c>
      <c r="K53" s="9" t="str">
        <f>input2!AM53</f>
        <v>0</v>
      </c>
      <c r="L53" s="19" t="str">
        <f t="shared" si="21"/>
        <v>เสี่ยง/มีปัญหา</v>
      </c>
      <c r="M53" s="11" t="str">
        <f>input2!AQ53</f>
        <v>0</v>
      </c>
      <c r="N53" s="19" t="str">
        <f t="shared" si="22"/>
        <v>เสี่ยง/มีปัญหา</v>
      </c>
      <c r="O53" s="9" t="str">
        <f>input2!AS53</f>
        <v>0</v>
      </c>
      <c r="P53" s="18" t="str">
        <f t="shared" si="23"/>
        <v>มีจุดแข็ง</v>
      </c>
      <c r="Q53" s="10">
        <f t="shared" si="24"/>
        <v>0</v>
      </c>
      <c r="R53" s="168" t="str">
        <f t="shared" si="25"/>
        <v>-</v>
      </c>
      <c r="S53" s="114" t="str">
        <f t="shared" si="26"/>
        <v>เสี่ยง/มีปัญหา</v>
      </c>
    </row>
    <row r="54" spans="1:19" ht="20.25">
      <c r="A54" s="113" t="s">
        <v>90</v>
      </c>
      <c r="B54" s="114">
        <f>input1!B54</f>
        <v>0</v>
      </c>
      <c r="C54" s="161">
        <f>input1!C54</f>
        <v>0</v>
      </c>
      <c r="D54" s="162">
        <f>input1!D54</f>
        <v>0</v>
      </c>
      <c r="E54" s="4">
        <f>input1!E54</f>
        <v>2</v>
      </c>
      <c r="F54" s="166" t="str">
        <f t="shared" si="18"/>
        <v>หญิง</v>
      </c>
      <c r="G54" s="12" t="str">
        <f>input2!AF54</f>
        <v>0</v>
      </c>
      <c r="H54" s="19" t="str">
        <f t="shared" si="19"/>
        <v>เสี่ยง/มีปัญหา</v>
      </c>
      <c r="I54" s="168" t="str">
        <f>input2!AI54</f>
        <v>0</v>
      </c>
      <c r="J54" s="19" t="str">
        <f t="shared" si="20"/>
        <v>เสี่ยง/มีปัญหา</v>
      </c>
      <c r="K54" s="9" t="str">
        <f>input2!AM54</f>
        <v>0</v>
      </c>
      <c r="L54" s="19" t="str">
        <f t="shared" si="21"/>
        <v>เสี่ยง/มีปัญหา</v>
      </c>
      <c r="M54" s="11" t="str">
        <f>input2!AQ54</f>
        <v>0</v>
      </c>
      <c r="N54" s="19" t="str">
        <f t="shared" si="22"/>
        <v>เสี่ยง/มีปัญหา</v>
      </c>
      <c r="O54" s="9" t="str">
        <f>input2!AS54</f>
        <v>0</v>
      </c>
      <c r="P54" s="18" t="str">
        <f t="shared" si="23"/>
        <v>มีจุดแข็ง</v>
      </c>
      <c r="Q54" s="10">
        <f t="shared" si="24"/>
        <v>0</v>
      </c>
      <c r="R54" s="168" t="str">
        <f t="shared" si="25"/>
        <v>-</v>
      </c>
      <c r="S54" s="114" t="str">
        <f t="shared" si="26"/>
        <v>เสี่ยง/มีปัญหา</v>
      </c>
    </row>
    <row r="55" spans="1:19" ht="20.25">
      <c r="A55" s="113" t="s">
        <v>91</v>
      </c>
      <c r="B55" s="114">
        <f>input1!B55</f>
        <v>0</v>
      </c>
      <c r="C55" s="161">
        <f>input1!C55</f>
        <v>0</v>
      </c>
      <c r="D55" s="162">
        <f>input1!D55</f>
        <v>0</v>
      </c>
      <c r="E55" s="4">
        <f>input1!E55</f>
        <v>2</v>
      </c>
      <c r="F55" s="166" t="str">
        <f aca="true" t="shared" si="27" ref="F55:F61">IF(E55=1,"ชาย",IF(E55=2,"หญิง","-"))</f>
        <v>หญิง</v>
      </c>
      <c r="G55" s="12" t="str">
        <f>input2!AF55</f>
        <v>0</v>
      </c>
      <c r="H55" s="19" t="str">
        <f aca="true" t="shared" si="28" ref="H55:H61">IF(G55&gt;10,"เสี่ยง/มีปัญหา","ปกติ")</f>
        <v>เสี่ยง/มีปัญหา</v>
      </c>
      <c r="I55" s="168" t="str">
        <f>input2!AI55</f>
        <v>0</v>
      </c>
      <c r="J55" s="19" t="str">
        <f aca="true" t="shared" si="29" ref="J55:J61">IF(I55&gt;9,"เสี่ยง/มีปัญหา","ปกติ")</f>
        <v>เสี่ยง/มีปัญหา</v>
      </c>
      <c r="K55" s="9" t="str">
        <f>input2!AM55</f>
        <v>0</v>
      </c>
      <c r="L55" s="19" t="str">
        <f aca="true" t="shared" si="30" ref="L55:L61">IF(K55&gt;10,"เสี่ยง/มีปัญหา","ปกติ")</f>
        <v>เสี่ยง/มีปัญหา</v>
      </c>
      <c r="M55" s="11" t="str">
        <f>input2!AQ55</f>
        <v>0</v>
      </c>
      <c r="N55" s="19" t="str">
        <f aca="true" t="shared" si="31" ref="N55:N61">IF(M55&gt;9,"เสี่ยง/มีปัญหา","ปกติ")</f>
        <v>เสี่ยง/มีปัญหา</v>
      </c>
      <c r="O55" s="9" t="str">
        <f>input2!AS55</f>
        <v>0</v>
      </c>
      <c r="P55" s="18" t="str">
        <f aca="true" t="shared" si="32" ref="P55:P61">IF(O55&gt;10,"มีจุดแข็ง","ไม่มีจุดแข็ง")</f>
        <v>มีจุดแข็ง</v>
      </c>
      <c r="Q55" s="10">
        <f aca="true" t="shared" si="33" ref="Q55:Q61">G55+I55+K55+M55+O55</f>
        <v>0</v>
      </c>
      <c r="R55" s="168" t="str">
        <f aca="true" t="shared" si="34" ref="R55:R61">IF(Q55&lt;1,"-",Q55)</f>
        <v>-</v>
      </c>
      <c r="S55" s="114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13" t="s">
        <v>92</v>
      </c>
      <c r="B56" s="114">
        <f>input1!B56</f>
        <v>0</v>
      </c>
      <c r="C56" s="161">
        <f>input1!C56</f>
        <v>0</v>
      </c>
      <c r="D56" s="162">
        <f>input1!D56</f>
        <v>0</v>
      </c>
      <c r="E56" s="4">
        <f>input1!E56</f>
        <v>2</v>
      </c>
      <c r="F56" s="166" t="str">
        <f t="shared" si="27"/>
        <v>หญิง</v>
      </c>
      <c r="G56" s="12" t="str">
        <f>input2!AF56</f>
        <v>0</v>
      </c>
      <c r="H56" s="19" t="str">
        <f t="shared" si="28"/>
        <v>เสี่ยง/มีปัญหา</v>
      </c>
      <c r="I56" s="168" t="str">
        <f>input2!AI56</f>
        <v>0</v>
      </c>
      <c r="J56" s="19" t="str">
        <f t="shared" si="29"/>
        <v>เสี่ยง/มีปัญหา</v>
      </c>
      <c r="K56" s="9" t="str">
        <f>input2!AM56</f>
        <v>0</v>
      </c>
      <c r="L56" s="19" t="str">
        <f t="shared" si="30"/>
        <v>เสี่ยง/มีปัญหา</v>
      </c>
      <c r="M56" s="11" t="str">
        <f>input2!AQ56</f>
        <v>0</v>
      </c>
      <c r="N56" s="19" t="str">
        <f t="shared" si="31"/>
        <v>เสี่ยง/มีปัญหา</v>
      </c>
      <c r="O56" s="9" t="str">
        <f>input2!AS56</f>
        <v>0</v>
      </c>
      <c r="P56" s="18" t="str">
        <f t="shared" si="32"/>
        <v>มีจุดแข็ง</v>
      </c>
      <c r="Q56" s="10">
        <f t="shared" si="33"/>
        <v>0</v>
      </c>
      <c r="R56" s="168" t="str">
        <f t="shared" si="34"/>
        <v>-</v>
      </c>
      <c r="S56" s="114" t="str">
        <f t="shared" si="35"/>
        <v>เสี่ยง/มีปัญหา</v>
      </c>
    </row>
    <row r="57" spans="1:19" ht="20.25">
      <c r="A57" s="113" t="s">
        <v>94</v>
      </c>
      <c r="B57" s="114">
        <f>input1!B57</f>
        <v>0</v>
      </c>
      <c r="C57" s="161">
        <f>input1!C57</f>
        <v>0</v>
      </c>
      <c r="D57" s="162">
        <f>input1!D57</f>
        <v>0</v>
      </c>
      <c r="E57" s="4">
        <f>input1!E57</f>
        <v>2</v>
      </c>
      <c r="F57" s="166" t="str">
        <f t="shared" si="27"/>
        <v>หญิง</v>
      </c>
      <c r="G57" s="12" t="str">
        <f>input2!AF57</f>
        <v>0</v>
      </c>
      <c r="H57" s="19" t="str">
        <f t="shared" si="28"/>
        <v>เสี่ยง/มีปัญหา</v>
      </c>
      <c r="I57" s="168" t="str">
        <f>input2!AI57</f>
        <v>0</v>
      </c>
      <c r="J57" s="19" t="str">
        <f t="shared" si="29"/>
        <v>เสี่ยง/มีปัญหา</v>
      </c>
      <c r="K57" s="9" t="str">
        <f>input2!AM57</f>
        <v>0</v>
      </c>
      <c r="L57" s="19" t="str">
        <f t="shared" si="30"/>
        <v>เสี่ยง/มีปัญหา</v>
      </c>
      <c r="M57" s="11" t="str">
        <f>input2!AQ57</f>
        <v>0</v>
      </c>
      <c r="N57" s="19" t="str">
        <f t="shared" si="31"/>
        <v>เสี่ยง/มีปัญหา</v>
      </c>
      <c r="O57" s="9" t="str">
        <f>input2!AS57</f>
        <v>0</v>
      </c>
      <c r="P57" s="18" t="str">
        <f t="shared" si="32"/>
        <v>มีจุดแข็ง</v>
      </c>
      <c r="Q57" s="10">
        <f t="shared" si="33"/>
        <v>0</v>
      </c>
      <c r="R57" s="168" t="str">
        <f t="shared" si="34"/>
        <v>-</v>
      </c>
      <c r="S57" s="114" t="str">
        <f t="shared" si="35"/>
        <v>เสี่ยง/มีปัญหา</v>
      </c>
    </row>
    <row r="58" spans="1:19" ht="20.25">
      <c r="A58" s="113" t="s">
        <v>95</v>
      </c>
      <c r="B58" s="114">
        <f>input1!B58</f>
        <v>0</v>
      </c>
      <c r="C58" s="161">
        <f>input1!C58</f>
        <v>0</v>
      </c>
      <c r="D58" s="162">
        <f>input1!D58</f>
        <v>0</v>
      </c>
      <c r="E58" s="4">
        <f>input1!E58</f>
        <v>2</v>
      </c>
      <c r="F58" s="166" t="str">
        <f t="shared" si="27"/>
        <v>หญิง</v>
      </c>
      <c r="G58" s="12" t="str">
        <f>input2!AF58</f>
        <v>0</v>
      </c>
      <c r="H58" s="19" t="str">
        <f t="shared" si="28"/>
        <v>เสี่ยง/มีปัญหา</v>
      </c>
      <c r="I58" s="168" t="str">
        <f>input2!AI58</f>
        <v>0</v>
      </c>
      <c r="J58" s="19" t="str">
        <f t="shared" si="29"/>
        <v>เสี่ยง/มีปัญหา</v>
      </c>
      <c r="K58" s="9" t="str">
        <f>input2!AM58</f>
        <v>0</v>
      </c>
      <c r="L58" s="19" t="str">
        <f t="shared" si="30"/>
        <v>เสี่ยง/มีปัญหา</v>
      </c>
      <c r="M58" s="11" t="str">
        <f>input2!AQ58</f>
        <v>0</v>
      </c>
      <c r="N58" s="19" t="str">
        <f t="shared" si="31"/>
        <v>เสี่ยง/มีปัญหา</v>
      </c>
      <c r="O58" s="9" t="str">
        <f>input2!AS58</f>
        <v>0</v>
      </c>
      <c r="P58" s="18" t="str">
        <f t="shared" si="32"/>
        <v>มีจุดแข็ง</v>
      </c>
      <c r="Q58" s="10">
        <f t="shared" si="33"/>
        <v>0</v>
      </c>
      <c r="R58" s="168" t="str">
        <f t="shared" si="34"/>
        <v>-</v>
      </c>
      <c r="S58" s="114" t="str">
        <f t="shared" si="35"/>
        <v>เสี่ยง/มีปัญหา</v>
      </c>
    </row>
    <row r="59" spans="1:19" ht="20.25">
      <c r="A59" s="113" t="s">
        <v>96</v>
      </c>
      <c r="B59" s="114">
        <f>input1!B59</f>
        <v>0</v>
      </c>
      <c r="C59" s="161">
        <f>input1!C59</f>
        <v>0</v>
      </c>
      <c r="D59" s="162">
        <f>input1!D59</f>
        <v>0</v>
      </c>
      <c r="E59" s="4">
        <f>input1!E59</f>
        <v>2</v>
      </c>
      <c r="F59" s="166" t="str">
        <f t="shared" si="27"/>
        <v>หญิง</v>
      </c>
      <c r="G59" s="12" t="str">
        <f>input2!AF59</f>
        <v>0</v>
      </c>
      <c r="H59" s="19" t="str">
        <f t="shared" si="28"/>
        <v>เสี่ยง/มีปัญหา</v>
      </c>
      <c r="I59" s="168" t="str">
        <f>input2!AI59</f>
        <v>0</v>
      </c>
      <c r="J59" s="19" t="str">
        <f t="shared" si="29"/>
        <v>เสี่ยง/มีปัญหา</v>
      </c>
      <c r="K59" s="9" t="str">
        <f>input2!AM59</f>
        <v>0</v>
      </c>
      <c r="L59" s="19" t="str">
        <f t="shared" si="30"/>
        <v>เสี่ยง/มีปัญหา</v>
      </c>
      <c r="M59" s="11" t="str">
        <f>input2!AQ59</f>
        <v>0</v>
      </c>
      <c r="N59" s="19" t="str">
        <f t="shared" si="31"/>
        <v>เสี่ยง/มีปัญหา</v>
      </c>
      <c r="O59" s="9" t="str">
        <f>input2!AS59</f>
        <v>0</v>
      </c>
      <c r="P59" s="18" t="str">
        <f t="shared" si="32"/>
        <v>มีจุดแข็ง</v>
      </c>
      <c r="Q59" s="10">
        <f t="shared" si="33"/>
        <v>0</v>
      </c>
      <c r="R59" s="168" t="str">
        <f t="shared" si="34"/>
        <v>-</v>
      </c>
      <c r="S59" s="114" t="str">
        <f t="shared" si="35"/>
        <v>เสี่ยง/มีปัญหา</v>
      </c>
    </row>
    <row r="60" spans="1:19" ht="20.25">
      <c r="A60" s="113" t="s">
        <v>97</v>
      </c>
      <c r="B60" s="114">
        <f>input1!B60</f>
        <v>0</v>
      </c>
      <c r="C60" s="161">
        <f>input1!C60</f>
        <v>0</v>
      </c>
      <c r="D60" s="162">
        <f>input1!D60</f>
        <v>0</v>
      </c>
      <c r="E60" s="4">
        <f>input1!E60</f>
        <v>2</v>
      </c>
      <c r="F60" s="166" t="str">
        <f t="shared" si="27"/>
        <v>หญิง</v>
      </c>
      <c r="G60" s="12" t="str">
        <f>input2!AF60</f>
        <v>0</v>
      </c>
      <c r="H60" s="19" t="str">
        <f t="shared" si="28"/>
        <v>เสี่ยง/มีปัญหา</v>
      </c>
      <c r="I60" s="168" t="str">
        <f>input2!AI60</f>
        <v>0</v>
      </c>
      <c r="J60" s="19" t="str">
        <f t="shared" si="29"/>
        <v>เสี่ยง/มีปัญหา</v>
      </c>
      <c r="K60" s="9" t="str">
        <f>input2!AM60</f>
        <v>0</v>
      </c>
      <c r="L60" s="19" t="str">
        <f t="shared" si="30"/>
        <v>เสี่ยง/มีปัญหา</v>
      </c>
      <c r="M60" s="11" t="str">
        <f>input2!AQ60</f>
        <v>0</v>
      </c>
      <c r="N60" s="19" t="str">
        <f t="shared" si="31"/>
        <v>เสี่ยง/มีปัญหา</v>
      </c>
      <c r="O60" s="9" t="str">
        <f>input2!AS60</f>
        <v>0</v>
      </c>
      <c r="P60" s="18" t="str">
        <f t="shared" si="32"/>
        <v>มีจุดแข็ง</v>
      </c>
      <c r="Q60" s="10">
        <f t="shared" si="33"/>
        <v>0</v>
      </c>
      <c r="R60" s="168" t="str">
        <f t="shared" si="34"/>
        <v>-</v>
      </c>
      <c r="S60" s="114" t="str">
        <f t="shared" si="35"/>
        <v>เสี่ยง/มีปัญหา</v>
      </c>
    </row>
    <row r="61" spans="1:19" ht="20.25">
      <c r="A61" s="113" t="s">
        <v>98</v>
      </c>
      <c r="B61" s="114">
        <f>input1!B61</f>
        <v>0</v>
      </c>
      <c r="C61" s="161">
        <f>input1!C61</f>
        <v>0</v>
      </c>
      <c r="D61" s="162">
        <f>input1!D61</f>
        <v>0</v>
      </c>
      <c r="E61" s="4">
        <f>input1!E61</f>
        <v>2</v>
      </c>
      <c r="F61" s="166" t="str">
        <f t="shared" si="27"/>
        <v>หญิง</v>
      </c>
      <c r="G61" s="12" t="str">
        <f>input2!AF61</f>
        <v>0</v>
      </c>
      <c r="H61" s="19" t="str">
        <f t="shared" si="28"/>
        <v>เสี่ยง/มีปัญหา</v>
      </c>
      <c r="I61" s="168" t="str">
        <f>input2!AI61</f>
        <v>0</v>
      </c>
      <c r="J61" s="19" t="str">
        <f t="shared" si="29"/>
        <v>เสี่ยง/มีปัญหา</v>
      </c>
      <c r="K61" s="9" t="str">
        <f>input2!AM61</f>
        <v>0</v>
      </c>
      <c r="L61" s="19" t="str">
        <f t="shared" si="30"/>
        <v>เสี่ยง/มีปัญหา</v>
      </c>
      <c r="M61" s="11" t="str">
        <f>input2!AQ61</f>
        <v>0</v>
      </c>
      <c r="N61" s="19" t="str">
        <f t="shared" si="31"/>
        <v>เสี่ยง/มีปัญหา</v>
      </c>
      <c r="O61" s="9" t="str">
        <f>input2!AS61</f>
        <v>0</v>
      </c>
      <c r="P61" s="18" t="str">
        <f t="shared" si="32"/>
        <v>มีจุดแข็ง</v>
      </c>
      <c r="Q61" s="10">
        <f t="shared" si="33"/>
        <v>0</v>
      </c>
      <c r="R61" s="168" t="str">
        <f t="shared" si="34"/>
        <v>-</v>
      </c>
      <c r="S61" s="114" t="str">
        <f t="shared" si="35"/>
        <v>เสี่ยง/มีปัญหา</v>
      </c>
    </row>
    <row r="64" spans="3:14" ht="20.25">
      <c r="C64" s="38" t="s">
        <v>29</v>
      </c>
      <c r="D64" s="188"/>
      <c r="L64" s="38" t="s">
        <v>29</v>
      </c>
      <c r="M64" s="188"/>
      <c r="N64" s="188"/>
    </row>
    <row r="65" spans="4:13" ht="20.25">
      <c r="D65" s="29" t="s">
        <v>100</v>
      </c>
      <c r="L65" s="29" t="s">
        <v>99</v>
      </c>
      <c r="M65" s="29" t="s">
        <v>30</v>
      </c>
    </row>
  </sheetData>
  <sheetProtection/>
  <mergeCells count="3">
    <mergeCell ref="A1:F1"/>
    <mergeCell ref="A2:F2"/>
    <mergeCell ref="H1:S1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E65"/>
  <sheetViews>
    <sheetView zoomScalePageLayoutView="0" workbookViewId="0" topLeftCell="A1">
      <selection activeCell="A56" sqref="A56:S6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1" t="s">
        <v>9</v>
      </c>
      <c r="B1" s="202"/>
      <c r="C1" s="202"/>
      <c r="D1" s="202"/>
      <c r="E1" s="202"/>
      <c r="F1" s="203"/>
      <c r="H1" s="201" t="s">
        <v>40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22.5" customHeight="1" thickBot="1">
      <c r="A2" s="201" t="str">
        <f>input1!A2</f>
        <v>ชั้น ม.</v>
      </c>
      <c r="B2" s="202"/>
      <c r="C2" s="202"/>
      <c r="D2" s="202"/>
      <c r="E2" s="202"/>
      <c r="F2" s="203"/>
      <c r="H2" s="101" t="s">
        <v>19</v>
      </c>
      <c r="I2" s="29"/>
      <c r="J2" s="101" t="s">
        <v>20</v>
      </c>
      <c r="K2" s="29"/>
      <c r="L2" s="101" t="s">
        <v>21</v>
      </c>
      <c r="M2" s="29"/>
      <c r="N2" s="101" t="s">
        <v>22</v>
      </c>
      <c r="O2" s="29"/>
      <c r="P2" s="101" t="s">
        <v>23</v>
      </c>
      <c r="Q2" s="29"/>
      <c r="R2" s="29"/>
      <c r="S2" s="101" t="s">
        <v>24</v>
      </c>
    </row>
    <row r="3" spans="1:19" ht="21" thickBot="1">
      <c r="A3" s="111" t="s">
        <v>4</v>
      </c>
      <c r="B3" s="112" t="s">
        <v>3</v>
      </c>
      <c r="C3" s="1" t="s">
        <v>5</v>
      </c>
      <c r="D3" s="3" t="s">
        <v>6</v>
      </c>
      <c r="E3" s="1" t="s">
        <v>7</v>
      </c>
      <c r="F3" s="3" t="s">
        <v>7</v>
      </c>
      <c r="G3" s="30" t="s">
        <v>17</v>
      </c>
      <c r="H3" s="35" t="s">
        <v>18</v>
      </c>
      <c r="I3" s="102" t="s">
        <v>17</v>
      </c>
      <c r="J3" s="3" t="s">
        <v>18</v>
      </c>
      <c r="K3" s="107" t="s">
        <v>17</v>
      </c>
      <c r="L3" s="3" t="s">
        <v>18</v>
      </c>
      <c r="M3" s="30" t="s">
        <v>17</v>
      </c>
      <c r="N3" s="32" t="s">
        <v>18</v>
      </c>
      <c r="O3" s="36" t="s">
        <v>17</v>
      </c>
      <c r="P3" s="32" t="s">
        <v>18</v>
      </c>
      <c r="Q3" s="107"/>
      <c r="R3" s="30" t="s">
        <v>17</v>
      </c>
      <c r="S3" s="32" t="s">
        <v>18</v>
      </c>
    </row>
    <row r="4" spans="1:19" s="6" customFormat="1" ht="18" customHeight="1">
      <c r="A4" s="113" t="s">
        <v>41</v>
      </c>
      <c r="B4" s="114" t="str">
        <f>input1!B4</f>
        <v>4/4</v>
      </c>
      <c r="C4" s="161">
        <f>input1!C4</f>
        <v>0</v>
      </c>
      <c r="D4" s="162">
        <f>input1!D4</f>
        <v>0</v>
      </c>
      <c r="E4" s="4">
        <f>input1!E4</f>
        <v>1</v>
      </c>
      <c r="F4" s="163" t="str">
        <f>IF(E4=1,"ชาย",IF(E4=2,"หญิง","-"))</f>
        <v>ชาย</v>
      </c>
      <c r="G4" s="28" t="str">
        <f>input3!AF4</f>
        <v>0</v>
      </c>
      <c r="H4" s="19" t="str">
        <f>IF(G4&gt;10,"เสี่ยง/มีปัญหา","ปกติ")</f>
        <v>เสี่ยง/มีปัญหา</v>
      </c>
      <c r="I4" s="165" t="str">
        <f>input3!AI4</f>
        <v>0</v>
      </c>
      <c r="J4" s="19" t="str">
        <f>IF(I4&gt;9,"เสี่ยง/มีปัญหา","ปกติ")</f>
        <v>เสี่ยง/มีปัญหา</v>
      </c>
      <c r="K4" s="20" t="str">
        <f>input3!AM4</f>
        <v>0</v>
      </c>
      <c r="L4" s="19" t="str">
        <f>IF(K4&gt;10,"เสี่ยง/มีปัญหา","ปกติ")</f>
        <v>เสี่ยง/มีปัญหา</v>
      </c>
      <c r="M4" s="165" t="str">
        <f>input3!AQ4</f>
        <v>0</v>
      </c>
      <c r="N4" s="19" t="str">
        <f>IF(M4&gt;9,"เสี่ยง/มีปัญหา","ปกติ")</f>
        <v>เสี่ยง/มีปัญหา</v>
      </c>
      <c r="O4" s="20" t="str">
        <f>input3!AS4</f>
        <v>0</v>
      </c>
      <c r="P4" s="18" t="str">
        <f>IF(O4&gt;10,"มีจุดแข็ง","ไม่มีจุดแข็ง")</f>
        <v>มีจุดแข็ง</v>
      </c>
      <c r="Q4" s="4">
        <f>G4+I4+K4+M4+O4</f>
        <v>0</v>
      </c>
      <c r="R4" s="22" t="str">
        <f>IF(Q4&lt;1,"-",Q4)</f>
        <v>-</v>
      </c>
      <c r="S4" s="114" t="str">
        <f>IF(R4&gt;48,"เสี่ยง/มีปัญหา","ปกติ")</f>
        <v>เสี่ยง/มีปัญหา</v>
      </c>
    </row>
    <row r="5" spans="1:19" s="6" customFormat="1" ht="18" customHeight="1">
      <c r="A5" s="113" t="s">
        <v>42</v>
      </c>
      <c r="B5" s="114">
        <f>input1!B5</f>
        <v>0</v>
      </c>
      <c r="C5" s="161">
        <f>input1!C5</f>
        <v>0</v>
      </c>
      <c r="D5" s="162">
        <f>input1!D5</f>
        <v>0</v>
      </c>
      <c r="E5" s="4">
        <f>input1!E5</f>
        <v>1</v>
      </c>
      <c r="F5" s="166" t="str">
        <f aca="true" t="shared" si="0" ref="F5:F21">IF(E5=1,"ชาย",IF(E5=2,"หญิง","-"))</f>
        <v>ชาย</v>
      </c>
      <c r="G5" s="12" t="str">
        <f>input3!AF5</f>
        <v>0</v>
      </c>
      <c r="H5" s="19" t="str">
        <f aca="true" t="shared" si="1" ref="H5:H21">IF(G5&gt;10,"เสี่ยง/มีปัญหา","ปกติ")</f>
        <v>เสี่ยง/มีปัญหา</v>
      </c>
      <c r="I5" s="168" t="str">
        <f>input3!AI5</f>
        <v>0</v>
      </c>
      <c r="J5" s="19" t="str">
        <f aca="true" t="shared" si="2" ref="J5:J21">IF(I5&gt;9,"เสี่ยง/มีปัญหา","ปกติ")</f>
        <v>เสี่ยง/มีปัญหา</v>
      </c>
      <c r="K5" s="9" t="str">
        <f>input3!AM5</f>
        <v>0</v>
      </c>
      <c r="L5" s="19" t="str">
        <f aca="true" t="shared" si="3" ref="L5:L21">IF(K5&gt;10,"เสี่ยง/มีปัญหา","ปกติ")</f>
        <v>เสี่ยง/มีปัญหา</v>
      </c>
      <c r="M5" s="168" t="str">
        <f>input3!AQ5</f>
        <v>0</v>
      </c>
      <c r="N5" s="19" t="str">
        <f aca="true" t="shared" si="4" ref="N5:N21">IF(M5&gt;9,"เสี่ยง/มีปัญหา","ปกติ")</f>
        <v>เสี่ยง/มีปัญหา</v>
      </c>
      <c r="O5" s="9" t="str">
        <f>input3!AS5</f>
        <v>0</v>
      </c>
      <c r="P5" s="18" t="str">
        <f aca="true" t="shared" si="5" ref="P5:P21">IF(O5&gt;10,"มีจุดแข็ง","ไม่มีจุดแข็ง")</f>
        <v>มีจุดแข็ง</v>
      </c>
      <c r="Q5" s="7">
        <f aca="true" t="shared" si="6" ref="Q5:Q21">G5+I5+K5+M5+O5</f>
        <v>0</v>
      </c>
      <c r="R5" s="11" t="str">
        <f aca="true" t="shared" si="7" ref="R5:R21">IF(Q5&lt;1,"-",Q5)</f>
        <v>-</v>
      </c>
      <c r="S5" s="114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13" t="s">
        <v>43</v>
      </c>
      <c r="B6" s="114">
        <f>input1!B6</f>
        <v>0</v>
      </c>
      <c r="C6" s="161">
        <f>input1!C6</f>
        <v>0</v>
      </c>
      <c r="D6" s="162">
        <f>input1!D6</f>
        <v>0</v>
      </c>
      <c r="E6" s="4">
        <f>input1!E6</f>
        <v>1</v>
      </c>
      <c r="F6" s="166" t="str">
        <f t="shared" si="0"/>
        <v>ชาย</v>
      </c>
      <c r="G6" s="12" t="str">
        <f>input3!AF6</f>
        <v>0</v>
      </c>
      <c r="H6" s="19" t="str">
        <f t="shared" si="1"/>
        <v>เสี่ยง/มีปัญหา</v>
      </c>
      <c r="I6" s="168" t="str">
        <f>input3!AI6</f>
        <v>0</v>
      </c>
      <c r="J6" s="19" t="str">
        <f t="shared" si="2"/>
        <v>เสี่ยง/มีปัญหา</v>
      </c>
      <c r="K6" s="9" t="str">
        <f>input3!AM6</f>
        <v>0</v>
      </c>
      <c r="L6" s="19" t="str">
        <f t="shared" si="3"/>
        <v>เสี่ยง/มีปัญหา</v>
      </c>
      <c r="M6" s="168" t="str">
        <f>input3!AQ6</f>
        <v>0</v>
      </c>
      <c r="N6" s="19" t="str">
        <f t="shared" si="4"/>
        <v>เสี่ยง/มีปัญหา</v>
      </c>
      <c r="O6" s="9" t="str">
        <f>input3!AS6</f>
        <v>0</v>
      </c>
      <c r="P6" s="18" t="str">
        <f t="shared" si="5"/>
        <v>มีจุดแข็ง</v>
      </c>
      <c r="Q6" s="7">
        <f t="shared" si="6"/>
        <v>0</v>
      </c>
      <c r="R6" s="11" t="str">
        <f t="shared" si="7"/>
        <v>-</v>
      </c>
      <c r="S6" s="114" t="str">
        <f t="shared" si="8"/>
        <v>เสี่ยง/มีปัญหา</v>
      </c>
    </row>
    <row r="7" spans="1:19" s="6" customFormat="1" ht="18" customHeight="1">
      <c r="A7" s="113" t="s">
        <v>44</v>
      </c>
      <c r="B7" s="114">
        <f>input1!B7</f>
        <v>0</v>
      </c>
      <c r="C7" s="161">
        <f>input1!C7</f>
        <v>0</v>
      </c>
      <c r="D7" s="162">
        <f>input1!D7</f>
        <v>0</v>
      </c>
      <c r="E7" s="4">
        <f>input1!E7</f>
        <v>1</v>
      </c>
      <c r="F7" s="174" t="str">
        <f t="shared" si="0"/>
        <v>ชาย</v>
      </c>
      <c r="G7" s="28" t="str">
        <f>input3!AF7</f>
        <v>0</v>
      </c>
      <c r="H7" s="19" t="str">
        <f t="shared" si="1"/>
        <v>เสี่ยง/มีปัญหา</v>
      </c>
      <c r="I7" s="165" t="str">
        <f>input3!AI7</f>
        <v>0</v>
      </c>
      <c r="J7" s="19" t="str">
        <f t="shared" si="2"/>
        <v>เสี่ยง/มีปัญหา</v>
      </c>
      <c r="K7" s="20" t="str">
        <f>input3!AM7</f>
        <v>0</v>
      </c>
      <c r="L7" s="19" t="str">
        <f t="shared" si="3"/>
        <v>เสี่ยง/มีปัญหา</v>
      </c>
      <c r="M7" s="165" t="str">
        <f>input3!AQ7</f>
        <v>0</v>
      </c>
      <c r="N7" s="19" t="str">
        <f t="shared" si="4"/>
        <v>เสี่ยง/มีปัญหา</v>
      </c>
      <c r="O7" s="20" t="str">
        <f>input3!AS7</f>
        <v>0</v>
      </c>
      <c r="P7" s="18" t="str">
        <f t="shared" si="5"/>
        <v>มีจุดแข็ง</v>
      </c>
      <c r="Q7" s="4">
        <f t="shared" si="6"/>
        <v>0</v>
      </c>
      <c r="R7" s="22" t="str">
        <f t="shared" si="7"/>
        <v>-</v>
      </c>
      <c r="S7" s="114" t="str">
        <f t="shared" si="8"/>
        <v>เสี่ยง/มีปัญหา</v>
      </c>
    </row>
    <row r="8" spans="1:19" s="6" customFormat="1" ht="18" customHeight="1">
      <c r="A8" s="113" t="s">
        <v>45</v>
      </c>
      <c r="B8" s="114">
        <f>input1!B8</f>
        <v>0</v>
      </c>
      <c r="C8" s="161">
        <f>input1!C8</f>
        <v>0</v>
      </c>
      <c r="D8" s="162">
        <f>input1!D8</f>
        <v>0</v>
      </c>
      <c r="E8" s="4">
        <f>input1!E8</f>
        <v>1</v>
      </c>
      <c r="F8" s="166" t="str">
        <f t="shared" si="0"/>
        <v>ชาย</v>
      </c>
      <c r="G8" s="28" t="str">
        <f>input3!AF8</f>
        <v>0</v>
      </c>
      <c r="H8" s="19" t="str">
        <f t="shared" si="1"/>
        <v>เสี่ยง/มีปัญหา</v>
      </c>
      <c r="I8" s="165" t="str">
        <f>input3!AI8</f>
        <v>0</v>
      </c>
      <c r="J8" s="19" t="str">
        <f t="shared" si="2"/>
        <v>เสี่ยง/มีปัญหา</v>
      </c>
      <c r="K8" s="20" t="str">
        <f>input3!AM8</f>
        <v>0</v>
      </c>
      <c r="L8" s="19" t="str">
        <f t="shared" si="3"/>
        <v>เสี่ยง/มีปัญหา</v>
      </c>
      <c r="M8" s="165" t="str">
        <f>input3!AQ8</f>
        <v>0</v>
      </c>
      <c r="N8" s="19" t="str">
        <f t="shared" si="4"/>
        <v>เสี่ยง/มีปัญหา</v>
      </c>
      <c r="O8" s="20" t="str">
        <f>input3!AS8</f>
        <v>0</v>
      </c>
      <c r="P8" s="18" t="str">
        <f t="shared" si="5"/>
        <v>มีจุดแข็ง</v>
      </c>
      <c r="Q8" s="7">
        <f t="shared" si="6"/>
        <v>0</v>
      </c>
      <c r="R8" s="11" t="str">
        <f t="shared" si="7"/>
        <v>-</v>
      </c>
      <c r="S8" s="114" t="str">
        <f t="shared" si="8"/>
        <v>เสี่ยง/มีปัญหา</v>
      </c>
    </row>
    <row r="9" spans="1:19" s="6" customFormat="1" ht="18" customHeight="1">
      <c r="A9" s="113" t="s">
        <v>46</v>
      </c>
      <c r="B9" s="114">
        <f>input1!B9</f>
        <v>0</v>
      </c>
      <c r="C9" s="161">
        <f>input1!C9</f>
        <v>0</v>
      </c>
      <c r="D9" s="162">
        <f>input1!D9</f>
        <v>0</v>
      </c>
      <c r="E9" s="4">
        <f>input1!E9</f>
        <v>1</v>
      </c>
      <c r="F9" s="166" t="str">
        <f t="shared" si="0"/>
        <v>ชาย</v>
      </c>
      <c r="G9" s="12" t="str">
        <f>input3!AF9</f>
        <v>0</v>
      </c>
      <c r="H9" s="19" t="str">
        <f t="shared" si="1"/>
        <v>เสี่ยง/มีปัญหา</v>
      </c>
      <c r="I9" s="168" t="str">
        <f>input3!AI9</f>
        <v>0</v>
      </c>
      <c r="J9" s="19" t="str">
        <f t="shared" si="2"/>
        <v>เสี่ยง/มีปัญหา</v>
      </c>
      <c r="K9" s="9" t="str">
        <f>input3!AM9</f>
        <v>0</v>
      </c>
      <c r="L9" s="19" t="str">
        <f t="shared" si="3"/>
        <v>เสี่ยง/มีปัญหา</v>
      </c>
      <c r="M9" s="168" t="str">
        <f>input3!AQ9</f>
        <v>0</v>
      </c>
      <c r="N9" s="19" t="str">
        <f t="shared" si="4"/>
        <v>เสี่ยง/มีปัญหา</v>
      </c>
      <c r="O9" s="9" t="str">
        <f>input3!AS9</f>
        <v>0</v>
      </c>
      <c r="P9" s="18" t="str">
        <f t="shared" si="5"/>
        <v>มีจุดแข็ง</v>
      </c>
      <c r="Q9" s="7">
        <f t="shared" si="6"/>
        <v>0</v>
      </c>
      <c r="R9" s="11" t="str">
        <f t="shared" si="7"/>
        <v>-</v>
      </c>
      <c r="S9" s="114" t="str">
        <f t="shared" si="8"/>
        <v>เสี่ยง/มีปัญหา</v>
      </c>
    </row>
    <row r="10" spans="1:19" s="6" customFormat="1" ht="18" customHeight="1">
      <c r="A10" s="113" t="s">
        <v>47</v>
      </c>
      <c r="B10" s="114">
        <f>input1!B10</f>
        <v>0</v>
      </c>
      <c r="C10" s="161">
        <f>input1!C10</f>
        <v>0</v>
      </c>
      <c r="D10" s="162">
        <f>input1!D10</f>
        <v>0</v>
      </c>
      <c r="E10" s="4">
        <f>input1!E10</f>
        <v>1</v>
      </c>
      <c r="F10" s="166" t="str">
        <f t="shared" si="0"/>
        <v>ชาย</v>
      </c>
      <c r="G10" s="28" t="str">
        <f>input3!AF10</f>
        <v>0</v>
      </c>
      <c r="H10" s="19" t="str">
        <f t="shared" si="1"/>
        <v>เสี่ยง/มีปัญหา</v>
      </c>
      <c r="I10" s="165" t="str">
        <f>input3!AI10</f>
        <v>0</v>
      </c>
      <c r="J10" s="19" t="str">
        <f t="shared" si="2"/>
        <v>เสี่ยง/มีปัญหา</v>
      </c>
      <c r="K10" s="20" t="str">
        <f>input3!AM10</f>
        <v>0</v>
      </c>
      <c r="L10" s="19" t="str">
        <f t="shared" si="3"/>
        <v>เสี่ยง/มีปัญหา</v>
      </c>
      <c r="M10" s="165" t="str">
        <f>input3!AQ10</f>
        <v>0</v>
      </c>
      <c r="N10" s="19" t="str">
        <f t="shared" si="4"/>
        <v>เสี่ยง/มีปัญหา</v>
      </c>
      <c r="O10" s="20" t="str">
        <f>input3!AS10</f>
        <v>0</v>
      </c>
      <c r="P10" s="18" t="str">
        <f t="shared" si="5"/>
        <v>มีจุดแข็ง</v>
      </c>
      <c r="Q10" s="7">
        <f t="shared" si="6"/>
        <v>0</v>
      </c>
      <c r="R10" s="11" t="str">
        <f t="shared" si="7"/>
        <v>-</v>
      </c>
      <c r="S10" s="114" t="str">
        <f t="shared" si="8"/>
        <v>เสี่ยง/มีปัญหา</v>
      </c>
    </row>
    <row r="11" spans="1:19" s="6" customFormat="1" ht="18" customHeight="1" thickBot="1">
      <c r="A11" s="113" t="s">
        <v>48</v>
      </c>
      <c r="B11" s="115">
        <f>input1!B11</f>
        <v>0</v>
      </c>
      <c r="C11" s="169">
        <f>input1!C11</f>
        <v>0</v>
      </c>
      <c r="D11" s="170">
        <f>input1!D11</f>
        <v>0</v>
      </c>
      <c r="E11" s="33">
        <f>input1!E11</f>
        <v>1</v>
      </c>
      <c r="F11" s="171" t="str">
        <f t="shared" si="0"/>
        <v>ชาย</v>
      </c>
      <c r="G11" s="13" t="str">
        <f>input3!AF11</f>
        <v>0</v>
      </c>
      <c r="H11" s="24" t="str">
        <f t="shared" si="1"/>
        <v>เสี่ยง/มีปัญหา</v>
      </c>
      <c r="I11" s="173" t="str">
        <f>input3!AI11</f>
        <v>0</v>
      </c>
      <c r="J11" s="24" t="str">
        <f t="shared" si="2"/>
        <v>เสี่ยง/มีปัญหา</v>
      </c>
      <c r="K11" s="25" t="str">
        <f>input3!AM11</f>
        <v>0</v>
      </c>
      <c r="L11" s="24" t="str">
        <f t="shared" si="3"/>
        <v>เสี่ยง/มีปัญหา</v>
      </c>
      <c r="M11" s="173" t="str">
        <f>input3!AQ11</f>
        <v>0</v>
      </c>
      <c r="N11" s="24" t="str">
        <f t="shared" si="4"/>
        <v>เสี่ยง/มีปัญหา</v>
      </c>
      <c r="O11" s="25" t="str">
        <f>input3!AS11</f>
        <v>0</v>
      </c>
      <c r="P11" s="23" t="str">
        <f t="shared" si="5"/>
        <v>มีจุดแข็ง</v>
      </c>
      <c r="Q11" s="8">
        <f t="shared" si="6"/>
        <v>0</v>
      </c>
      <c r="R11" s="27" t="str">
        <f t="shared" si="7"/>
        <v>-</v>
      </c>
      <c r="S11" s="115" t="str">
        <f t="shared" si="8"/>
        <v>เสี่ยง/มีปัญหา</v>
      </c>
    </row>
    <row r="12" spans="1:19" s="6" customFormat="1" ht="18" customHeight="1">
      <c r="A12" s="113" t="s">
        <v>49</v>
      </c>
      <c r="B12" s="114">
        <f>input1!B12</f>
        <v>0</v>
      </c>
      <c r="C12" s="161">
        <f>input1!C12</f>
        <v>0</v>
      </c>
      <c r="D12" s="162">
        <f>input1!D12</f>
        <v>0</v>
      </c>
      <c r="E12" s="4">
        <f>input1!E12</f>
        <v>1</v>
      </c>
      <c r="F12" s="174" t="str">
        <f t="shared" si="0"/>
        <v>ชาย</v>
      </c>
      <c r="G12" s="28" t="str">
        <f>input3!AF12</f>
        <v>0</v>
      </c>
      <c r="H12" s="19" t="str">
        <f t="shared" si="1"/>
        <v>เสี่ยง/มีปัญหา</v>
      </c>
      <c r="I12" s="165" t="str">
        <f>input3!AI12</f>
        <v>0</v>
      </c>
      <c r="J12" s="19" t="str">
        <f t="shared" si="2"/>
        <v>เสี่ยง/มีปัญหา</v>
      </c>
      <c r="K12" s="20" t="str">
        <f>input3!AM12</f>
        <v>0</v>
      </c>
      <c r="L12" s="19" t="str">
        <f t="shared" si="3"/>
        <v>เสี่ยง/มีปัญหา</v>
      </c>
      <c r="M12" s="165" t="str">
        <f>input3!AQ12</f>
        <v>0</v>
      </c>
      <c r="N12" s="19" t="str">
        <f t="shared" si="4"/>
        <v>เสี่ยง/มีปัญหา</v>
      </c>
      <c r="O12" s="20" t="str">
        <f>input3!AS12</f>
        <v>0</v>
      </c>
      <c r="P12" s="18" t="str">
        <f t="shared" si="5"/>
        <v>มีจุดแข็ง</v>
      </c>
      <c r="Q12" s="4">
        <f t="shared" si="6"/>
        <v>0</v>
      </c>
      <c r="R12" s="22" t="str">
        <f t="shared" si="7"/>
        <v>-</v>
      </c>
      <c r="S12" s="114" t="str">
        <f t="shared" si="8"/>
        <v>เสี่ยง/มีปัญหา</v>
      </c>
    </row>
    <row r="13" spans="1:19" s="6" customFormat="1" ht="18" customHeight="1">
      <c r="A13" s="113" t="s">
        <v>50</v>
      </c>
      <c r="B13" s="114">
        <f>input1!B13</f>
        <v>0</v>
      </c>
      <c r="C13" s="161">
        <f>input1!C13</f>
        <v>0</v>
      </c>
      <c r="D13" s="162">
        <f>input1!D13</f>
        <v>0</v>
      </c>
      <c r="E13" s="4">
        <f>input1!E13</f>
        <v>1</v>
      </c>
      <c r="F13" s="166" t="str">
        <f t="shared" si="0"/>
        <v>ชาย</v>
      </c>
      <c r="G13" s="12" t="str">
        <f>input3!AF13</f>
        <v>0</v>
      </c>
      <c r="H13" s="19" t="str">
        <f t="shared" si="1"/>
        <v>เสี่ยง/มีปัญหา</v>
      </c>
      <c r="I13" s="168" t="str">
        <f>input3!AI13</f>
        <v>0</v>
      </c>
      <c r="J13" s="19" t="str">
        <f t="shared" si="2"/>
        <v>เสี่ยง/มีปัญหา</v>
      </c>
      <c r="K13" s="9" t="str">
        <f>input3!AM13</f>
        <v>0</v>
      </c>
      <c r="L13" s="19" t="str">
        <f t="shared" si="3"/>
        <v>เสี่ยง/มีปัญหา</v>
      </c>
      <c r="M13" s="168" t="str">
        <f>input3!AQ13</f>
        <v>0</v>
      </c>
      <c r="N13" s="19" t="str">
        <f t="shared" si="4"/>
        <v>เสี่ยง/มีปัญหา</v>
      </c>
      <c r="O13" s="9" t="str">
        <f>input3!AS13</f>
        <v>0</v>
      </c>
      <c r="P13" s="18" t="str">
        <f t="shared" si="5"/>
        <v>มีจุดแข็ง</v>
      </c>
      <c r="Q13" s="7">
        <f t="shared" si="6"/>
        <v>0</v>
      </c>
      <c r="R13" s="11" t="str">
        <f t="shared" si="7"/>
        <v>-</v>
      </c>
      <c r="S13" s="114" t="str">
        <f t="shared" si="8"/>
        <v>เสี่ยง/มีปัญหา</v>
      </c>
    </row>
    <row r="14" spans="1:19" s="6" customFormat="1" ht="18" customHeight="1" thickBot="1">
      <c r="A14" s="113" t="s">
        <v>51</v>
      </c>
      <c r="B14" s="115">
        <f>input1!B14</f>
        <v>0</v>
      </c>
      <c r="C14" s="169">
        <f>input1!C14</f>
        <v>0</v>
      </c>
      <c r="D14" s="170">
        <f>input1!D14</f>
        <v>0</v>
      </c>
      <c r="E14" s="33">
        <f>input1!E14</f>
        <v>1</v>
      </c>
      <c r="F14" s="171" t="str">
        <f t="shared" si="0"/>
        <v>ชาย</v>
      </c>
      <c r="G14" s="13" t="str">
        <f>input3!AF14</f>
        <v>0</v>
      </c>
      <c r="H14" s="24" t="str">
        <f t="shared" si="1"/>
        <v>เสี่ยง/มีปัญหา</v>
      </c>
      <c r="I14" s="173" t="str">
        <f>input3!AI14</f>
        <v>0</v>
      </c>
      <c r="J14" s="24" t="str">
        <f t="shared" si="2"/>
        <v>เสี่ยง/มีปัญหา</v>
      </c>
      <c r="K14" s="25" t="str">
        <f>input3!AM14</f>
        <v>0</v>
      </c>
      <c r="L14" s="24" t="str">
        <f t="shared" si="3"/>
        <v>เสี่ยง/มีปัญหา</v>
      </c>
      <c r="M14" s="173" t="str">
        <f>input3!AQ14</f>
        <v>0</v>
      </c>
      <c r="N14" s="24" t="str">
        <f t="shared" si="4"/>
        <v>เสี่ยง/มีปัญหา</v>
      </c>
      <c r="O14" s="25" t="str">
        <f>input3!AS14</f>
        <v>0</v>
      </c>
      <c r="P14" s="23" t="str">
        <f t="shared" si="5"/>
        <v>มีจุดแข็ง</v>
      </c>
      <c r="Q14" s="8">
        <f t="shared" si="6"/>
        <v>0</v>
      </c>
      <c r="R14" s="27" t="str">
        <f t="shared" si="7"/>
        <v>-</v>
      </c>
      <c r="S14" s="115" t="str">
        <f t="shared" si="8"/>
        <v>เสี่ยง/มีปัญหา</v>
      </c>
    </row>
    <row r="15" spans="1:19" s="6" customFormat="1" ht="18" customHeight="1">
      <c r="A15" s="113" t="s">
        <v>52</v>
      </c>
      <c r="B15" s="114">
        <f>input1!B15</f>
        <v>0</v>
      </c>
      <c r="C15" s="161">
        <f>input1!C15</f>
        <v>0</v>
      </c>
      <c r="D15" s="162">
        <f>input1!D15</f>
        <v>0</v>
      </c>
      <c r="E15" s="4">
        <f>input1!E15</f>
        <v>1</v>
      </c>
      <c r="F15" s="174" t="str">
        <f t="shared" si="0"/>
        <v>ชาย</v>
      </c>
      <c r="G15" s="28" t="str">
        <f>input3!AF15</f>
        <v>0</v>
      </c>
      <c r="H15" s="19" t="str">
        <f t="shared" si="1"/>
        <v>เสี่ยง/มีปัญหา</v>
      </c>
      <c r="I15" s="165" t="str">
        <f>input3!AI15</f>
        <v>0</v>
      </c>
      <c r="J15" s="19" t="str">
        <f t="shared" si="2"/>
        <v>เสี่ยง/มีปัญหา</v>
      </c>
      <c r="K15" s="20" t="str">
        <f>input3!AM15</f>
        <v>0</v>
      </c>
      <c r="L15" s="19" t="str">
        <f t="shared" si="3"/>
        <v>เสี่ยง/มีปัญหา</v>
      </c>
      <c r="M15" s="165" t="str">
        <f>input3!AQ15</f>
        <v>0</v>
      </c>
      <c r="N15" s="19" t="str">
        <f t="shared" si="4"/>
        <v>เสี่ยง/มีปัญหา</v>
      </c>
      <c r="O15" s="20" t="str">
        <f>input3!AS15</f>
        <v>0</v>
      </c>
      <c r="P15" s="18" t="str">
        <f t="shared" si="5"/>
        <v>มีจุดแข็ง</v>
      </c>
      <c r="Q15" s="4">
        <f t="shared" si="6"/>
        <v>0</v>
      </c>
      <c r="R15" s="22" t="str">
        <f t="shared" si="7"/>
        <v>-</v>
      </c>
      <c r="S15" s="114" t="str">
        <f t="shared" si="8"/>
        <v>เสี่ยง/มีปัญหา</v>
      </c>
    </row>
    <row r="16" spans="1:31" s="6" customFormat="1" ht="18" customHeight="1">
      <c r="A16" s="113" t="s">
        <v>53</v>
      </c>
      <c r="B16" s="114">
        <f>input1!B16</f>
        <v>0</v>
      </c>
      <c r="C16" s="161">
        <f>input1!C16</f>
        <v>0</v>
      </c>
      <c r="D16" s="162">
        <f>input1!D16</f>
        <v>0</v>
      </c>
      <c r="E16" s="4">
        <f>input1!E16</f>
        <v>1</v>
      </c>
      <c r="F16" s="166" t="str">
        <f t="shared" si="0"/>
        <v>ชาย</v>
      </c>
      <c r="G16" s="28" t="str">
        <f>input3!AF16</f>
        <v>0</v>
      </c>
      <c r="H16" s="19" t="str">
        <f t="shared" si="1"/>
        <v>เสี่ยง/มีปัญหา</v>
      </c>
      <c r="I16" s="165" t="str">
        <f>input3!AI16</f>
        <v>0</v>
      </c>
      <c r="J16" s="19" t="str">
        <f t="shared" si="2"/>
        <v>เสี่ยง/มีปัญหา</v>
      </c>
      <c r="K16" s="20" t="str">
        <f>input3!AM16</f>
        <v>0</v>
      </c>
      <c r="L16" s="19" t="str">
        <f t="shared" si="3"/>
        <v>เสี่ยง/มีปัญหา</v>
      </c>
      <c r="M16" s="165" t="str">
        <f>input3!AQ16</f>
        <v>0</v>
      </c>
      <c r="N16" s="19" t="str">
        <f t="shared" si="4"/>
        <v>เสี่ยง/มีปัญหา</v>
      </c>
      <c r="O16" s="20" t="str">
        <f>input3!AS16</f>
        <v>0</v>
      </c>
      <c r="P16" s="18" t="str">
        <f t="shared" si="5"/>
        <v>มีจุดแข็ง</v>
      </c>
      <c r="Q16" s="7">
        <f t="shared" si="6"/>
        <v>0</v>
      </c>
      <c r="R16" s="11" t="str">
        <f t="shared" si="7"/>
        <v>-</v>
      </c>
      <c r="S16" s="114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13" t="s">
        <v>54</v>
      </c>
      <c r="B17" s="114">
        <f>input1!B17</f>
        <v>0</v>
      </c>
      <c r="C17" s="161">
        <f>input1!C17</f>
        <v>0</v>
      </c>
      <c r="D17" s="162">
        <f>input1!D17</f>
        <v>0</v>
      </c>
      <c r="E17" s="4">
        <f>input1!E17</f>
        <v>1</v>
      </c>
      <c r="F17" s="166" t="str">
        <f t="shared" si="0"/>
        <v>ชาย</v>
      </c>
      <c r="G17" s="12" t="str">
        <f>input3!AF17</f>
        <v>0</v>
      </c>
      <c r="H17" s="19" t="str">
        <f t="shared" si="1"/>
        <v>เสี่ยง/มีปัญหา</v>
      </c>
      <c r="I17" s="168" t="str">
        <f>input3!AI17</f>
        <v>0</v>
      </c>
      <c r="J17" s="19" t="str">
        <f t="shared" si="2"/>
        <v>เสี่ยง/มีปัญหา</v>
      </c>
      <c r="K17" s="9" t="str">
        <f>input3!AM17</f>
        <v>0</v>
      </c>
      <c r="L17" s="19" t="str">
        <f t="shared" si="3"/>
        <v>เสี่ยง/มีปัญหา</v>
      </c>
      <c r="M17" s="168" t="str">
        <f>input3!AQ17</f>
        <v>0</v>
      </c>
      <c r="N17" s="19" t="str">
        <f t="shared" si="4"/>
        <v>เสี่ยง/มีปัญหา</v>
      </c>
      <c r="O17" s="9" t="str">
        <f>input3!AS17</f>
        <v>0</v>
      </c>
      <c r="P17" s="18" t="str">
        <f t="shared" si="5"/>
        <v>มีจุดแข็ง</v>
      </c>
      <c r="Q17" s="7">
        <f t="shared" si="6"/>
        <v>0</v>
      </c>
      <c r="R17" s="11" t="str">
        <f t="shared" si="7"/>
        <v>-</v>
      </c>
      <c r="S17" s="114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13" t="s">
        <v>55</v>
      </c>
      <c r="B18" s="114">
        <f>input1!B18</f>
        <v>0</v>
      </c>
      <c r="C18" s="161">
        <f>input1!C18</f>
        <v>0</v>
      </c>
      <c r="D18" s="162">
        <f>input1!D18</f>
        <v>0</v>
      </c>
      <c r="E18" s="4">
        <f>input1!E18</f>
        <v>1</v>
      </c>
      <c r="F18" s="166" t="str">
        <f t="shared" si="0"/>
        <v>ชาย</v>
      </c>
      <c r="G18" s="28" t="str">
        <f>input3!AF18</f>
        <v>0</v>
      </c>
      <c r="H18" s="19" t="str">
        <f t="shared" si="1"/>
        <v>เสี่ยง/มีปัญหา</v>
      </c>
      <c r="I18" s="165" t="str">
        <f>input3!AI18</f>
        <v>0</v>
      </c>
      <c r="J18" s="19" t="str">
        <f t="shared" si="2"/>
        <v>เสี่ยง/มีปัญหา</v>
      </c>
      <c r="K18" s="20" t="str">
        <f>input3!AM18</f>
        <v>0</v>
      </c>
      <c r="L18" s="19" t="str">
        <f t="shared" si="3"/>
        <v>เสี่ยง/มีปัญหา</v>
      </c>
      <c r="M18" s="165" t="str">
        <f>input3!AQ18</f>
        <v>0</v>
      </c>
      <c r="N18" s="19" t="str">
        <f t="shared" si="4"/>
        <v>เสี่ยง/มีปัญหา</v>
      </c>
      <c r="O18" s="20" t="str">
        <f>input3!AS18</f>
        <v>0</v>
      </c>
      <c r="P18" s="18" t="str">
        <f t="shared" si="5"/>
        <v>มีจุดแข็ง</v>
      </c>
      <c r="Q18" s="7">
        <f t="shared" si="6"/>
        <v>0</v>
      </c>
      <c r="R18" s="11" t="str">
        <f t="shared" si="7"/>
        <v>-</v>
      </c>
      <c r="S18" s="114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13" t="s">
        <v>56</v>
      </c>
      <c r="B19" s="115">
        <f>input1!B19</f>
        <v>0</v>
      </c>
      <c r="C19" s="169">
        <f>input1!C19</f>
        <v>0</v>
      </c>
      <c r="D19" s="170">
        <f>input1!D19</f>
        <v>0</v>
      </c>
      <c r="E19" s="33">
        <f>input1!E19</f>
        <v>1</v>
      </c>
      <c r="F19" s="171" t="str">
        <f t="shared" si="0"/>
        <v>ชาย</v>
      </c>
      <c r="G19" s="13" t="str">
        <f>input3!AF19</f>
        <v>0</v>
      </c>
      <c r="H19" s="24" t="str">
        <f t="shared" si="1"/>
        <v>เสี่ยง/มีปัญหา</v>
      </c>
      <c r="I19" s="173" t="str">
        <f>input3!AI19</f>
        <v>0</v>
      </c>
      <c r="J19" s="24" t="str">
        <f t="shared" si="2"/>
        <v>เสี่ยง/มีปัญหา</v>
      </c>
      <c r="K19" s="25" t="str">
        <f>input3!AM19</f>
        <v>0</v>
      </c>
      <c r="L19" s="24" t="str">
        <f t="shared" si="3"/>
        <v>เสี่ยง/มีปัญหา</v>
      </c>
      <c r="M19" s="173" t="str">
        <f>input3!AQ19</f>
        <v>0</v>
      </c>
      <c r="N19" s="24" t="str">
        <f t="shared" si="4"/>
        <v>เสี่ยง/มีปัญหา</v>
      </c>
      <c r="O19" s="25" t="str">
        <f>input3!AS19</f>
        <v>0</v>
      </c>
      <c r="P19" s="23" t="str">
        <f t="shared" si="5"/>
        <v>มีจุดแข็ง</v>
      </c>
      <c r="Q19" s="8">
        <f t="shared" si="6"/>
        <v>0</v>
      </c>
      <c r="R19" s="27" t="str">
        <f t="shared" si="7"/>
        <v>-</v>
      </c>
      <c r="S19" s="115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13" t="s">
        <v>12</v>
      </c>
      <c r="B20" s="114">
        <f>input1!B20</f>
        <v>0</v>
      </c>
      <c r="C20" s="161">
        <f>input1!C20</f>
        <v>0</v>
      </c>
      <c r="D20" s="162">
        <f>input1!D20</f>
        <v>0</v>
      </c>
      <c r="E20" s="4">
        <f>input1!E20</f>
        <v>1</v>
      </c>
      <c r="F20" s="174" t="str">
        <f t="shared" si="0"/>
        <v>ชาย</v>
      </c>
      <c r="G20" s="28" t="str">
        <f>input3!AF20</f>
        <v>0</v>
      </c>
      <c r="H20" s="19" t="str">
        <f t="shared" si="1"/>
        <v>เสี่ยง/มีปัญหา</v>
      </c>
      <c r="I20" s="165" t="str">
        <f>input3!AI20</f>
        <v>0</v>
      </c>
      <c r="J20" s="19" t="str">
        <f t="shared" si="2"/>
        <v>เสี่ยง/มีปัญหา</v>
      </c>
      <c r="K20" s="20" t="str">
        <f>input3!AM20</f>
        <v>0</v>
      </c>
      <c r="L20" s="19" t="str">
        <f t="shared" si="3"/>
        <v>เสี่ยง/มีปัญหา</v>
      </c>
      <c r="M20" s="165" t="str">
        <f>input3!AQ20</f>
        <v>0</v>
      </c>
      <c r="N20" s="19" t="str">
        <f t="shared" si="4"/>
        <v>เสี่ยง/มีปัญหา</v>
      </c>
      <c r="O20" s="20" t="str">
        <f>input3!AS20</f>
        <v>0</v>
      </c>
      <c r="P20" s="18" t="str">
        <f t="shared" si="5"/>
        <v>มีจุดแข็ง</v>
      </c>
      <c r="Q20" s="4">
        <f t="shared" si="6"/>
        <v>0</v>
      </c>
      <c r="R20" s="22" t="str">
        <f t="shared" si="7"/>
        <v>-</v>
      </c>
      <c r="S20" s="114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13" t="s">
        <v>13</v>
      </c>
      <c r="B21" s="114">
        <f>input1!B21</f>
        <v>0</v>
      </c>
      <c r="C21" s="161">
        <f>input1!C21</f>
        <v>0</v>
      </c>
      <c r="D21" s="162">
        <f>input1!D21</f>
        <v>0</v>
      </c>
      <c r="E21" s="4">
        <f>input1!E21</f>
        <v>1</v>
      </c>
      <c r="F21" s="166" t="str">
        <f t="shared" si="0"/>
        <v>ชาย</v>
      </c>
      <c r="G21" s="12" t="str">
        <f>input3!AF21</f>
        <v>0</v>
      </c>
      <c r="H21" s="19" t="str">
        <f t="shared" si="1"/>
        <v>เสี่ยง/มีปัญหา</v>
      </c>
      <c r="I21" s="168" t="str">
        <f>input3!AI21</f>
        <v>0</v>
      </c>
      <c r="J21" s="19" t="str">
        <f t="shared" si="2"/>
        <v>เสี่ยง/มีปัญหา</v>
      </c>
      <c r="K21" s="9" t="str">
        <f>input3!AM21</f>
        <v>0</v>
      </c>
      <c r="L21" s="19" t="str">
        <f t="shared" si="3"/>
        <v>เสี่ยง/มีปัญหา</v>
      </c>
      <c r="M21" s="168" t="str">
        <f>input3!AQ21</f>
        <v>0</v>
      </c>
      <c r="N21" s="19" t="str">
        <f t="shared" si="4"/>
        <v>เสี่ยง/มีปัญหา</v>
      </c>
      <c r="O21" s="9" t="str">
        <f>input3!AS21</f>
        <v>0</v>
      </c>
      <c r="P21" s="18" t="str">
        <f t="shared" si="5"/>
        <v>มีจุดแข็ง</v>
      </c>
      <c r="Q21" s="7">
        <f t="shared" si="6"/>
        <v>0</v>
      </c>
      <c r="R21" s="11" t="str">
        <f t="shared" si="7"/>
        <v>-</v>
      </c>
      <c r="S21" s="114" t="str">
        <f t="shared" si="8"/>
        <v>เสี่ยง/มีปัญหา</v>
      </c>
    </row>
    <row r="22" spans="1:19" s="6" customFormat="1" ht="18" customHeight="1">
      <c r="A22" s="113" t="s">
        <v>58</v>
      </c>
      <c r="B22" s="114">
        <f>input1!B22</f>
        <v>0</v>
      </c>
      <c r="C22" s="161">
        <f>input1!C22</f>
        <v>0</v>
      </c>
      <c r="D22" s="162">
        <f>input1!D22</f>
        <v>0</v>
      </c>
      <c r="E22" s="4">
        <f>input1!E22</f>
        <v>1</v>
      </c>
      <c r="F22" s="166" t="str">
        <f aca="true" t="shared" si="9" ref="F22:F44">IF(E22=1,"ชาย",IF(E22=2,"หญิง","-"))</f>
        <v>ชาย</v>
      </c>
      <c r="G22" s="12" t="str">
        <f>input3!AF22</f>
        <v>0</v>
      </c>
      <c r="H22" s="19" t="str">
        <f aca="true" t="shared" si="10" ref="H22:H44">IF(G22&gt;10,"เสี่ยง/มีปัญหา","ปกติ")</f>
        <v>เสี่ยง/มีปัญหา</v>
      </c>
      <c r="I22" s="168" t="str">
        <f>input3!AI22</f>
        <v>0</v>
      </c>
      <c r="J22" s="19" t="str">
        <f aca="true" t="shared" si="11" ref="J22:J44">IF(I22&gt;9,"เสี่ยง/มีปัญหา","ปกติ")</f>
        <v>เสี่ยง/มีปัญหา</v>
      </c>
      <c r="K22" s="9" t="str">
        <f>input3!AM22</f>
        <v>0</v>
      </c>
      <c r="L22" s="19" t="str">
        <f aca="true" t="shared" si="12" ref="L22:L44">IF(K22&gt;10,"เสี่ยง/มีปัญหา","ปกติ")</f>
        <v>เสี่ยง/มีปัญหา</v>
      </c>
      <c r="M22" s="168" t="str">
        <f>input3!AQ22</f>
        <v>0</v>
      </c>
      <c r="N22" s="19" t="str">
        <f aca="true" t="shared" si="13" ref="N22:N44">IF(M22&gt;9,"เสี่ยง/มีปัญหา","ปกติ")</f>
        <v>เสี่ยง/มีปัญหา</v>
      </c>
      <c r="O22" s="9" t="str">
        <f>input3!AS22</f>
        <v>0</v>
      </c>
      <c r="P22" s="18" t="str">
        <f aca="true" t="shared" si="14" ref="P22:P44">IF(O22&gt;10,"มีจุดแข็ง","ไม่มีจุดแข็ง")</f>
        <v>มีจุดแข็ง</v>
      </c>
      <c r="Q22" s="7">
        <f aca="true" t="shared" si="15" ref="Q22:Q44">G22+I22+K22+M22+O22</f>
        <v>0</v>
      </c>
      <c r="R22" s="11" t="str">
        <f aca="true" t="shared" si="16" ref="R22:R44">IF(Q22&lt;1,"-",Q22)</f>
        <v>-</v>
      </c>
      <c r="S22" s="114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13" t="s">
        <v>59</v>
      </c>
      <c r="B23" s="114">
        <f>input1!B23</f>
        <v>0</v>
      </c>
      <c r="C23" s="161">
        <f>input1!C23</f>
        <v>0</v>
      </c>
      <c r="D23" s="162">
        <f>input1!D23</f>
        <v>0</v>
      </c>
      <c r="E23" s="4">
        <f>input1!E23</f>
        <v>1</v>
      </c>
      <c r="F23" s="166" t="str">
        <f t="shared" si="9"/>
        <v>ชาย</v>
      </c>
      <c r="G23" s="12" t="str">
        <f>input3!AF23</f>
        <v>0</v>
      </c>
      <c r="H23" s="19" t="str">
        <f t="shared" si="10"/>
        <v>เสี่ยง/มีปัญหา</v>
      </c>
      <c r="I23" s="168" t="str">
        <f>input3!AI23</f>
        <v>0</v>
      </c>
      <c r="J23" s="19" t="str">
        <f t="shared" si="11"/>
        <v>เสี่ยง/มีปัญหา</v>
      </c>
      <c r="K23" s="9" t="str">
        <f>input3!AM23</f>
        <v>0</v>
      </c>
      <c r="L23" s="19" t="str">
        <f t="shared" si="12"/>
        <v>เสี่ยง/มีปัญหา</v>
      </c>
      <c r="M23" s="168" t="str">
        <f>input3!AQ23</f>
        <v>0</v>
      </c>
      <c r="N23" s="19" t="str">
        <f t="shared" si="13"/>
        <v>เสี่ยง/มีปัญหา</v>
      </c>
      <c r="O23" s="9" t="str">
        <f>input3!AS23</f>
        <v>0</v>
      </c>
      <c r="P23" s="18" t="str">
        <f t="shared" si="14"/>
        <v>มีจุดแข็ง</v>
      </c>
      <c r="Q23" s="7">
        <f t="shared" si="15"/>
        <v>0</v>
      </c>
      <c r="R23" s="11" t="str">
        <f t="shared" si="16"/>
        <v>-</v>
      </c>
      <c r="S23" s="114" t="str">
        <f t="shared" si="17"/>
        <v>เสี่ยง/มีปัญหา</v>
      </c>
    </row>
    <row r="24" spans="1:19" ht="20.25">
      <c r="A24" s="113" t="s">
        <v>60</v>
      </c>
      <c r="B24" s="114">
        <f>input1!B24</f>
        <v>0</v>
      </c>
      <c r="C24" s="161">
        <f>input1!C24</f>
        <v>0</v>
      </c>
      <c r="D24" s="162">
        <f>input1!D24</f>
        <v>0</v>
      </c>
      <c r="E24" s="4">
        <f>input1!E24</f>
        <v>1</v>
      </c>
      <c r="F24" s="166" t="str">
        <f t="shared" si="9"/>
        <v>ชาย</v>
      </c>
      <c r="G24" s="12" t="str">
        <f>input3!AF24</f>
        <v>0</v>
      </c>
      <c r="H24" s="19" t="str">
        <f t="shared" si="10"/>
        <v>เสี่ยง/มีปัญหา</v>
      </c>
      <c r="I24" s="168" t="str">
        <f>input3!AI24</f>
        <v>0</v>
      </c>
      <c r="J24" s="19" t="str">
        <f t="shared" si="11"/>
        <v>เสี่ยง/มีปัญหา</v>
      </c>
      <c r="K24" s="9" t="str">
        <f>input3!AM24</f>
        <v>0</v>
      </c>
      <c r="L24" s="19" t="str">
        <f t="shared" si="12"/>
        <v>เสี่ยง/มีปัญหา</v>
      </c>
      <c r="M24" s="168" t="str">
        <f>input3!AQ24</f>
        <v>0</v>
      </c>
      <c r="N24" s="19" t="str">
        <f t="shared" si="13"/>
        <v>เสี่ยง/มีปัญหา</v>
      </c>
      <c r="O24" s="9" t="str">
        <f>input3!AS24</f>
        <v>0</v>
      </c>
      <c r="P24" s="18" t="str">
        <f t="shared" si="14"/>
        <v>มีจุดแข็ง</v>
      </c>
      <c r="Q24" s="7">
        <f t="shared" si="15"/>
        <v>0</v>
      </c>
      <c r="R24" s="11" t="str">
        <f t="shared" si="16"/>
        <v>-</v>
      </c>
      <c r="S24" s="114" t="str">
        <f t="shared" si="17"/>
        <v>เสี่ยง/มีปัญหา</v>
      </c>
    </row>
    <row r="25" spans="1:19" ht="20.25">
      <c r="A25" s="113" t="s">
        <v>61</v>
      </c>
      <c r="B25" s="114">
        <f>input1!B25</f>
        <v>0</v>
      </c>
      <c r="C25" s="161">
        <f>input1!C25</f>
        <v>0</v>
      </c>
      <c r="D25" s="162">
        <f>input1!D25</f>
        <v>0</v>
      </c>
      <c r="E25" s="4">
        <f>input1!E25</f>
        <v>1</v>
      </c>
      <c r="F25" s="166" t="str">
        <f t="shared" si="9"/>
        <v>ชาย</v>
      </c>
      <c r="G25" s="12" t="str">
        <f>input3!AF25</f>
        <v>0</v>
      </c>
      <c r="H25" s="19" t="str">
        <f t="shared" si="10"/>
        <v>เสี่ยง/มีปัญหา</v>
      </c>
      <c r="I25" s="168" t="str">
        <f>input3!AI25</f>
        <v>0</v>
      </c>
      <c r="J25" s="19" t="str">
        <f t="shared" si="11"/>
        <v>เสี่ยง/มีปัญหา</v>
      </c>
      <c r="K25" s="9" t="str">
        <f>input3!AM25</f>
        <v>0</v>
      </c>
      <c r="L25" s="19" t="str">
        <f t="shared" si="12"/>
        <v>เสี่ยง/มีปัญหา</v>
      </c>
      <c r="M25" s="168" t="str">
        <f>input3!AQ25</f>
        <v>0</v>
      </c>
      <c r="N25" s="19" t="str">
        <f t="shared" si="13"/>
        <v>เสี่ยง/มีปัญหา</v>
      </c>
      <c r="O25" s="9" t="str">
        <f>input3!AS25</f>
        <v>0</v>
      </c>
      <c r="P25" s="18" t="str">
        <f t="shared" si="14"/>
        <v>มีจุดแข็ง</v>
      </c>
      <c r="Q25" s="7">
        <f t="shared" si="15"/>
        <v>0</v>
      </c>
      <c r="R25" s="11" t="str">
        <f t="shared" si="16"/>
        <v>-</v>
      </c>
      <c r="S25" s="114" t="str">
        <f t="shared" si="17"/>
        <v>เสี่ยง/มีปัญหา</v>
      </c>
    </row>
    <row r="26" spans="1:19" ht="20.25">
      <c r="A26" s="113" t="s">
        <v>62</v>
      </c>
      <c r="B26" s="114">
        <f>input1!B26</f>
        <v>0</v>
      </c>
      <c r="C26" s="161">
        <f>input1!C26</f>
        <v>0</v>
      </c>
      <c r="D26" s="162">
        <f>input1!D26</f>
        <v>0</v>
      </c>
      <c r="E26" s="4">
        <f>input1!E26</f>
        <v>1</v>
      </c>
      <c r="F26" s="166" t="str">
        <f t="shared" si="9"/>
        <v>ชาย</v>
      </c>
      <c r="G26" s="12" t="str">
        <f>input3!AF26</f>
        <v>0</v>
      </c>
      <c r="H26" s="19" t="str">
        <f t="shared" si="10"/>
        <v>เสี่ยง/มีปัญหา</v>
      </c>
      <c r="I26" s="168" t="str">
        <f>input3!AI26</f>
        <v>0</v>
      </c>
      <c r="J26" s="19" t="str">
        <f t="shared" si="11"/>
        <v>เสี่ยง/มีปัญหา</v>
      </c>
      <c r="K26" s="9" t="str">
        <f>input3!AM26</f>
        <v>0</v>
      </c>
      <c r="L26" s="19" t="str">
        <f t="shared" si="12"/>
        <v>เสี่ยง/มีปัญหา</v>
      </c>
      <c r="M26" s="168" t="str">
        <f>input3!AQ26</f>
        <v>0</v>
      </c>
      <c r="N26" s="19" t="str">
        <f t="shared" si="13"/>
        <v>เสี่ยง/มีปัญหา</v>
      </c>
      <c r="O26" s="9" t="str">
        <f>input3!AS26</f>
        <v>0</v>
      </c>
      <c r="P26" s="18" t="str">
        <f t="shared" si="14"/>
        <v>มีจุดแข็ง</v>
      </c>
      <c r="Q26" s="7">
        <f t="shared" si="15"/>
        <v>0</v>
      </c>
      <c r="R26" s="11" t="str">
        <f t="shared" si="16"/>
        <v>-</v>
      </c>
      <c r="S26" s="114" t="str">
        <f t="shared" si="17"/>
        <v>เสี่ยง/มีปัญหา</v>
      </c>
    </row>
    <row r="27" spans="1:19" ht="20.25">
      <c r="A27" s="113" t="s">
        <v>63</v>
      </c>
      <c r="B27" s="114">
        <f>input1!B27</f>
        <v>0</v>
      </c>
      <c r="C27" s="161">
        <f>input1!C27</f>
        <v>0</v>
      </c>
      <c r="D27" s="162">
        <f>input1!D27</f>
        <v>0</v>
      </c>
      <c r="E27" s="4">
        <f>input1!E27</f>
        <v>1</v>
      </c>
      <c r="F27" s="166" t="str">
        <f t="shared" si="9"/>
        <v>ชาย</v>
      </c>
      <c r="G27" s="12" t="str">
        <f>input3!AF27</f>
        <v>0</v>
      </c>
      <c r="H27" s="19" t="str">
        <f t="shared" si="10"/>
        <v>เสี่ยง/มีปัญหา</v>
      </c>
      <c r="I27" s="168" t="str">
        <f>input3!AI27</f>
        <v>0</v>
      </c>
      <c r="J27" s="19" t="str">
        <f t="shared" si="11"/>
        <v>เสี่ยง/มีปัญหา</v>
      </c>
      <c r="K27" s="9" t="str">
        <f>input3!AM27</f>
        <v>0</v>
      </c>
      <c r="L27" s="19" t="str">
        <f t="shared" si="12"/>
        <v>เสี่ยง/มีปัญหา</v>
      </c>
      <c r="M27" s="168" t="str">
        <f>input3!AQ27</f>
        <v>0</v>
      </c>
      <c r="N27" s="19" t="str">
        <f t="shared" si="13"/>
        <v>เสี่ยง/มีปัญหา</v>
      </c>
      <c r="O27" s="9" t="str">
        <f>input3!AS27</f>
        <v>0</v>
      </c>
      <c r="P27" s="18" t="str">
        <f t="shared" si="14"/>
        <v>มีจุดแข็ง</v>
      </c>
      <c r="Q27" s="7">
        <f t="shared" si="15"/>
        <v>0</v>
      </c>
      <c r="R27" s="11" t="str">
        <f t="shared" si="16"/>
        <v>-</v>
      </c>
      <c r="S27" s="114" t="str">
        <f t="shared" si="17"/>
        <v>เสี่ยง/มีปัญหา</v>
      </c>
    </row>
    <row r="28" spans="1:19" ht="20.25">
      <c r="A28" s="113" t="s">
        <v>64</v>
      </c>
      <c r="B28" s="114">
        <f>input1!B28</f>
        <v>0</v>
      </c>
      <c r="C28" s="161">
        <f>input1!C28</f>
        <v>0</v>
      </c>
      <c r="D28" s="162">
        <f>input1!D28</f>
        <v>0</v>
      </c>
      <c r="E28" s="4">
        <f>input1!E28</f>
        <v>1</v>
      </c>
      <c r="F28" s="166" t="str">
        <f t="shared" si="9"/>
        <v>ชาย</v>
      </c>
      <c r="G28" s="12" t="str">
        <f>input3!AF28</f>
        <v>0</v>
      </c>
      <c r="H28" s="19" t="str">
        <f t="shared" si="10"/>
        <v>เสี่ยง/มีปัญหา</v>
      </c>
      <c r="I28" s="168" t="str">
        <f>input3!AI28</f>
        <v>0</v>
      </c>
      <c r="J28" s="19" t="str">
        <f t="shared" si="11"/>
        <v>เสี่ยง/มีปัญหา</v>
      </c>
      <c r="K28" s="9" t="str">
        <f>input3!AM28</f>
        <v>0</v>
      </c>
      <c r="L28" s="19" t="str">
        <f t="shared" si="12"/>
        <v>เสี่ยง/มีปัญหา</v>
      </c>
      <c r="M28" s="168" t="str">
        <f>input3!AQ28</f>
        <v>0</v>
      </c>
      <c r="N28" s="19" t="str">
        <f t="shared" si="13"/>
        <v>เสี่ยง/มีปัญหา</v>
      </c>
      <c r="O28" s="9" t="str">
        <f>input3!AS28</f>
        <v>0</v>
      </c>
      <c r="P28" s="18" t="str">
        <f t="shared" si="14"/>
        <v>มีจุดแข็ง</v>
      </c>
      <c r="Q28" s="7">
        <f t="shared" si="15"/>
        <v>0</v>
      </c>
      <c r="R28" s="11" t="str">
        <f t="shared" si="16"/>
        <v>-</v>
      </c>
      <c r="S28" s="114" t="str">
        <f t="shared" si="17"/>
        <v>เสี่ยง/มีปัญหา</v>
      </c>
    </row>
    <row r="29" spans="1:19" ht="20.25">
      <c r="A29" s="113" t="s">
        <v>65</v>
      </c>
      <c r="B29" s="114">
        <f>input1!B29</f>
        <v>0</v>
      </c>
      <c r="C29" s="161">
        <f>input1!C29</f>
        <v>0</v>
      </c>
      <c r="D29" s="162">
        <f>input1!D29</f>
        <v>0</v>
      </c>
      <c r="E29" s="4">
        <f>input1!E29</f>
        <v>1</v>
      </c>
      <c r="F29" s="166" t="str">
        <f t="shared" si="9"/>
        <v>ชาย</v>
      </c>
      <c r="G29" s="12" t="str">
        <f>input3!AF29</f>
        <v>0</v>
      </c>
      <c r="H29" s="19" t="str">
        <f t="shared" si="10"/>
        <v>เสี่ยง/มีปัญหา</v>
      </c>
      <c r="I29" s="168" t="str">
        <f>input3!AI29</f>
        <v>0</v>
      </c>
      <c r="J29" s="19" t="str">
        <f t="shared" si="11"/>
        <v>เสี่ยง/มีปัญหา</v>
      </c>
      <c r="K29" s="9" t="str">
        <f>input3!AM29</f>
        <v>0</v>
      </c>
      <c r="L29" s="19" t="str">
        <f t="shared" si="12"/>
        <v>เสี่ยง/มีปัญหา</v>
      </c>
      <c r="M29" s="168" t="str">
        <f>input3!AQ29</f>
        <v>0</v>
      </c>
      <c r="N29" s="19" t="str">
        <f t="shared" si="13"/>
        <v>เสี่ยง/มีปัญหา</v>
      </c>
      <c r="O29" s="9" t="str">
        <f>input3!AS29</f>
        <v>0</v>
      </c>
      <c r="P29" s="18" t="str">
        <f t="shared" si="14"/>
        <v>มีจุดแข็ง</v>
      </c>
      <c r="Q29" s="7">
        <f t="shared" si="15"/>
        <v>0</v>
      </c>
      <c r="R29" s="11" t="str">
        <f t="shared" si="16"/>
        <v>-</v>
      </c>
      <c r="S29" s="114" t="str">
        <f t="shared" si="17"/>
        <v>เสี่ยง/มีปัญหา</v>
      </c>
    </row>
    <row r="30" spans="1:19" ht="20.25">
      <c r="A30" s="113" t="s">
        <v>66</v>
      </c>
      <c r="B30" s="114">
        <f>input1!B30</f>
        <v>0</v>
      </c>
      <c r="C30" s="161">
        <f>input1!C30</f>
        <v>0</v>
      </c>
      <c r="D30" s="162">
        <f>input1!D30</f>
        <v>0</v>
      </c>
      <c r="E30" s="4">
        <f>input1!E30</f>
        <v>1</v>
      </c>
      <c r="F30" s="166" t="str">
        <f t="shared" si="9"/>
        <v>ชาย</v>
      </c>
      <c r="G30" s="12" t="str">
        <f>input3!AF30</f>
        <v>0</v>
      </c>
      <c r="H30" s="19" t="str">
        <f t="shared" si="10"/>
        <v>เสี่ยง/มีปัญหา</v>
      </c>
      <c r="I30" s="168" t="str">
        <f>input3!AI30</f>
        <v>0</v>
      </c>
      <c r="J30" s="19" t="str">
        <f t="shared" si="11"/>
        <v>เสี่ยง/มีปัญหา</v>
      </c>
      <c r="K30" s="9" t="str">
        <f>input3!AM30</f>
        <v>0</v>
      </c>
      <c r="L30" s="19" t="str">
        <f t="shared" si="12"/>
        <v>เสี่ยง/มีปัญหา</v>
      </c>
      <c r="M30" s="168" t="str">
        <f>input3!AQ30</f>
        <v>0</v>
      </c>
      <c r="N30" s="19" t="str">
        <f t="shared" si="13"/>
        <v>เสี่ยง/มีปัญหา</v>
      </c>
      <c r="O30" s="9" t="str">
        <f>input3!AS30</f>
        <v>0</v>
      </c>
      <c r="P30" s="18" t="str">
        <f t="shared" si="14"/>
        <v>มีจุดแข็ง</v>
      </c>
      <c r="Q30" s="7">
        <f t="shared" si="15"/>
        <v>0</v>
      </c>
      <c r="R30" s="11" t="str">
        <f t="shared" si="16"/>
        <v>-</v>
      </c>
      <c r="S30" s="114" t="str">
        <f t="shared" si="17"/>
        <v>เสี่ยง/มีปัญหา</v>
      </c>
    </row>
    <row r="31" spans="1:19" ht="20.25">
      <c r="A31" s="113" t="s">
        <v>67</v>
      </c>
      <c r="B31" s="114">
        <f>input1!B31</f>
        <v>0</v>
      </c>
      <c r="C31" s="161">
        <f>input1!C31</f>
        <v>0</v>
      </c>
      <c r="D31" s="162">
        <f>input1!D31</f>
        <v>0</v>
      </c>
      <c r="E31" s="4">
        <f>input1!E31</f>
        <v>2</v>
      </c>
      <c r="F31" s="166" t="str">
        <f t="shared" si="9"/>
        <v>หญิง</v>
      </c>
      <c r="G31" s="12" t="str">
        <f>input3!AF31</f>
        <v>0</v>
      </c>
      <c r="H31" s="19" t="str">
        <f t="shared" si="10"/>
        <v>เสี่ยง/มีปัญหา</v>
      </c>
      <c r="I31" s="168" t="str">
        <f>input3!AI31</f>
        <v>0</v>
      </c>
      <c r="J31" s="19" t="str">
        <f t="shared" si="11"/>
        <v>เสี่ยง/มีปัญหา</v>
      </c>
      <c r="K31" s="9" t="str">
        <f>input3!AM31</f>
        <v>0</v>
      </c>
      <c r="L31" s="19" t="str">
        <f t="shared" si="12"/>
        <v>เสี่ยง/มีปัญหา</v>
      </c>
      <c r="M31" s="168" t="str">
        <f>input3!AQ31</f>
        <v>0</v>
      </c>
      <c r="N31" s="19" t="str">
        <f t="shared" si="13"/>
        <v>เสี่ยง/มีปัญหา</v>
      </c>
      <c r="O31" s="9" t="str">
        <f>input3!AS31</f>
        <v>0</v>
      </c>
      <c r="P31" s="18" t="str">
        <f t="shared" si="14"/>
        <v>มีจุดแข็ง</v>
      </c>
      <c r="Q31" s="7">
        <f t="shared" si="15"/>
        <v>0</v>
      </c>
      <c r="R31" s="11" t="str">
        <f t="shared" si="16"/>
        <v>-</v>
      </c>
      <c r="S31" s="114" t="str">
        <f t="shared" si="17"/>
        <v>เสี่ยง/มีปัญหา</v>
      </c>
    </row>
    <row r="32" spans="1:19" ht="20.25">
      <c r="A32" s="113" t="s">
        <v>68</v>
      </c>
      <c r="B32" s="114">
        <f>input1!B32</f>
        <v>0</v>
      </c>
      <c r="C32" s="161">
        <f>input1!C32</f>
        <v>0</v>
      </c>
      <c r="D32" s="162">
        <f>input1!D32</f>
        <v>0</v>
      </c>
      <c r="E32" s="4">
        <f>input1!E32</f>
        <v>2</v>
      </c>
      <c r="F32" s="166" t="str">
        <f t="shared" si="9"/>
        <v>หญิง</v>
      </c>
      <c r="G32" s="12" t="str">
        <f>input3!AF32</f>
        <v>0</v>
      </c>
      <c r="H32" s="19" t="str">
        <f t="shared" si="10"/>
        <v>เสี่ยง/มีปัญหา</v>
      </c>
      <c r="I32" s="168" t="str">
        <f>input3!AI32</f>
        <v>0</v>
      </c>
      <c r="J32" s="19" t="str">
        <f t="shared" si="11"/>
        <v>เสี่ยง/มีปัญหา</v>
      </c>
      <c r="K32" s="9" t="str">
        <f>input3!AM32</f>
        <v>0</v>
      </c>
      <c r="L32" s="19" t="str">
        <f t="shared" si="12"/>
        <v>เสี่ยง/มีปัญหา</v>
      </c>
      <c r="M32" s="168" t="str">
        <f>input3!AQ32</f>
        <v>0</v>
      </c>
      <c r="N32" s="19" t="str">
        <f t="shared" si="13"/>
        <v>เสี่ยง/มีปัญหา</v>
      </c>
      <c r="O32" s="9" t="str">
        <f>input3!AS32</f>
        <v>0</v>
      </c>
      <c r="P32" s="18" t="str">
        <f t="shared" si="14"/>
        <v>มีจุดแข็ง</v>
      </c>
      <c r="Q32" s="7">
        <f t="shared" si="15"/>
        <v>0</v>
      </c>
      <c r="R32" s="11" t="str">
        <f t="shared" si="16"/>
        <v>-</v>
      </c>
      <c r="S32" s="114" t="str">
        <f t="shared" si="17"/>
        <v>เสี่ยง/มีปัญหา</v>
      </c>
    </row>
    <row r="33" spans="1:19" ht="20.25">
      <c r="A33" s="113" t="s">
        <v>69</v>
      </c>
      <c r="B33" s="114">
        <f>input1!B33</f>
        <v>0</v>
      </c>
      <c r="C33" s="161">
        <f>input1!C33</f>
        <v>0</v>
      </c>
      <c r="D33" s="162">
        <f>input1!D33</f>
        <v>0</v>
      </c>
      <c r="E33" s="4">
        <f>input1!E33</f>
        <v>2</v>
      </c>
      <c r="F33" s="166" t="str">
        <f t="shared" si="9"/>
        <v>หญิง</v>
      </c>
      <c r="G33" s="12" t="str">
        <f>input3!AF33</f>
        <v>0</v>
      </c>
      <c r="H33" s="19" t="str">
        <f t="shared" si="10"/>
        <v>เสี่ยง/มีปัญหา</v>
      </c>
      <c r="I33" s="168" t="str">
        <f>input3!AI33</f>
        <v>0</v>
      </c>
      <c r="J33" s="19" t="str">
        <f t="shared" si="11"/>
        <v>เสี่ยง/มีปัญหา</v>
      </c>
      <c r="K33" s="9" t="str">
        <f>input3!AM33</f>
        <v>0</v>
      </c>
      <c r="L33" s="19" t="str">
        <f t="shared" si="12"/>
        <v>เสี่ยง/มีปัญหา</v>
      </c>
      <c r="M33" s="168" t="str">
        <f>input3!AQ33</f>
        <v>0</v>
      </c>
      <c r="N33" s="19" t="str">
        <f t="shared" si="13"/>
        <v>เสี่ยง/มีปัญหา</v>
      </c>
      <c r="O33" s="9" t="str">
        <f>input3!AS33</f>
        <v>0</v>
      </c>
      <c r="P33" s="18" t="str">
        <f t="shared" si="14"/>
        <v>มีจุดแข็ง</v>
      </c>
      <c r="Q33" s="7">
        <f t="shared" si="15"/>
        <v>0</v>
      </c>
      <c r="R33" s="11" t="str">
        <f t="shared" si="16"/>
        <v>-</v>
      </c>
      <c r="S33" s="114" t="str">
        <f t="shared" si="17"/>
        <v>เสี่ยง/มีปัญหา</v>
      </c>
    </row>
    <row r="34" spans="1:19" ht="20.25">
      <c r="A34" s="113" t="s">
        <v>70</v>
      </c>
      <c r="B34" s="114">
        <f>input1!B34</f>
        <v>0</v>
      </c>
      <c r="C34" s="161">
        <f>input1!C34</f>
        <v>0</v>
      </c>
      <c r="D34" s="162">
        <f>input1!D34</f>
        <v>0</v>
      </c>
      <c r="E34" s="4">
        <f>input1!E34</f>
        <v>2</v>
      </c>
      <c r="F34" s="166" t="str">
        <f t="shared" si="9"/>
        <v>หญิง</v>
      </c>
      <c r="G34" s="12" t="str">
        <f>input3!AF34</f>
        <v>0</v>
      </c>
      <c r="H34" s="19" t="str">
        <f t="shared" si="10"/>
        <v>เสี่ยง/มีปัญหา</v>
      </c>
      <c r="I34" s="168" t="str">
        <f>input3!AI34</f>
        <v>0</v>
      </c>
      <c r="J34" s="19" t="str">
        <f t="shared" si="11"/>
        <v>เสี่ยง/มีปัญหา</v>
      </c>
      <c r="K34" s="9" t="str">
        <f>input3!AM34</f>
        <v>0</v>
      </c>
      <c r="L34" s="19" t="str">
        <f t="shared" si="12"/>
        <v>เสี่ยง/มีปัญหา</v>
      </c>
      <c r="M34" s="168" t="str">
        <f>input3!AQ34</f>
        <v>0</v>
      </c>
      <c r="N34" s="19" t="str">
        <f t="shared" si="13"/>
        <v>เสี่ยง/มีปัญหา</v>
      </c>
      <c r="O34" s="9" t="str">
        <f>input3!AS34</f>
        <v>0</v>
      </c>
      <c r="P34" s="18" t="str">
        <f t="shared" si="14"/>
        <v>มีจุดแข็ง</v>
      </c>
      <c r="Q34" s="7">
        <f t="shared" si="15"/>
        <v>0</v>
      </c>
      <c r="R34" s="11" t="str">
        <f t="shared" si="16"/>
        <v>-</v>
      </c>
      <c r="S34" s="114" t="str">
        <f t="shared" si="17"/>
        <v>เสี่ยง/มีปัญหา</v>
      </c>
    </row>
    <row r="35" spans="1:19" ht="20.25">
      <c r="A35" s="113" t="s">
        <v>71</v>
      </c>
      <c r="B35" s="114">
        <f>input1!B35</f>
        <v>0</v>
      </c>
      <c r="C35" s="161">
        <f>input1!C35</f>
        <v>0</v>
      </c>
      <c r="D35" s="162">
        <f>input1!D35</f>
        <v>0</v>
      </c>
      <c r="E35" s="4">
        <f>input1!E35</f>
        <v>2</v>
      </c>
      <c r="F35" s="166" t="str">
        <f t="shared" si="9"/>
        <v>หญิง</v>
      </c>
      <c r="G35" s="12" t="str">
        <f>input3!AF35</f>
        <v>0</v>
      </c>
      <c r="H35" s="19" t="str">
        <f t="shared" si="10"/>
        <v>เสี่ยง/มีปัญหา</v>
      </c>
      <c r="I35" s="168" t="str">
        <f>input3!AI35</f>
        <v>0</v>
      </c>
      <c r="J35" s="19" t="str">
        <f t="shared" si="11"/>
        <v>เสี่ยง/มีปัญหา</v>
      </c>
      <c r="K35" s="9" t="str">
        <f>input3!AM35</f>
        <v>0</v>
      </c>
      <c r="L35" s="19" t="str">
        <f t="shared" si="12"/>
        <v>เสี่ยง/มีปัญหา</v>
      </c>
      <c r="M35" s="168" t="str">
        <f>input3!AQ35</f>
        <v>0</v>
      </c>
      <c r="N35" s="19" t="str">
        <f t="shared" si="13"/>
        <v>เสี่ยง/มีปัญหา</v>
      </c>
      <c r="O35" s="9" t="str">
        <f>input3!AS35</f>
        <v>0</v>
      </c>
      <c r="P35" s="18" t="str">
        <f t="shared" si="14"/>
        <v>มีจุดแข็ง</v>
      </c>
      <c r="Q35" s="7">
        <f t="shared" si="15"/>
        <v>0</v>
      </c>
      <c r="R35" s="11" t="str">
        <f t="shared" si="16"/>
        <v>-</v>
      </c>
      <c r="S35" s="114" t="str">
        <f t="shared" si="17"/>
        <v>เสี่ยง/มีปัญหา</v>
      </c>
    </row>
    <row r="36" spans="1:19" ht="20.25">
      <c r="A36" s="113" t="s">
        <v>72</v>
      </c>
      <c r="B36" s="114">
        <f>input1!B36</f>
        <v>0</v>
      </c>
      <c r="C36" s="161">
        <f>input1!C36</f>
        <v>0</v>
      </c>
      <c r="D36" s="162">
        <f>input1!D36</f>
        <v>0</v>
      </c>
      <c r="E36" s="4">
        <f>input1!E36</f>
        <v>2</v>
      </c>
      <c r="F36" s="166" t="str">
        <f t="shared" si="9"/>
        <v>หญิง</v>
      </c>
      <c r="G36" s="12" t="str">
        <f>input3!AF36</f>
        <v>0</v>
      </c>
      <c r="H36" s="19" t="str">
        <f t="shared" si="10"/>
        <v>เสี่ยง/มีปัญหา</v>
      </c>
      <c r="I36" s="168" t="str">
        <f>input3!AI36</f>
        <v>0</v>
      </c>
      <c r="J36" s="19" t="str">
        <f t="shared" si="11"/>
        <v>เสี่ยง/มีปัญหา</v>
      </c>
      <c r="K36" s="9" t="str">
        <f>input3!AM36</f>
        <v>0</v>
      </c>
      <c r="L36" s="19" t="str">
        <f t="shared" si="12"/>
        <v>เสี่ยง/มีปัญหา</v>
      </c>
      <c r="M36" s="168" t="str">
        <f>input3!AQ36</f>
        <v>0</v>
      </c>
      <c r="N36" s="19" t="str">
        <f t="shared" si="13"/>
        <v>เสี่ยง/มีปัญหา</v>
      </c>
      <c r="O36" s="9" t="str">
        <f>input3!AS36</f>
        <v>0</v>
      </c>
      <c r="P36" s="18" t="str">
        <f t="shared" si="14"/>
        <v>มีจุดแข็ง</v>
      </c>
      <c r="Q36" s="7">
        <f t="shared" si="15"/>
        <v>0</v>
      </c>
      <c r="R36" s="11" t="str">
        <f t="shared" si="16"/>
        <v>-</v>
      </c>
      <c r="S36" s="114" t="str">
        <f t="shared" si="17"/>
        <v>เสี่ยง/มีปัญหา</v>
      </c>
    </row>
    <row r="37" spans="1:19" ht="20.25">
      <c r="A37" s="113" t="s">
        <v>73</v>
      </c>
      <c r="B37" s="114">
        <f>input1!B37</f>
        <v>0</v>
      </c>
      <c r="C37" s="161">
        <f>input1!C37</f>
        <v>0</v>
      </c>
      <c r="D37" s="162">
        <f>input1!D37</f>
        <v>0</v>
      </c>
      <c r="E37" s="4">
        <f>input1!E37</f>
        <v>2</v>
      </c>
      <c r="F37" s="166" t="str">
        <f t="shared" si="9"/>
        <v>หญิง</v>
      </c>
      <c r="G37" s="12" t="str">
        <f>input3!AF37</f>
        <v>0</v>
      </c>
      <c r="H37" s="19" t="str">
        <f t="shared" si="10"/>
        <v>เสี่ยง/มีปัญหา</v>
      </c>
      <c r="I37" s="168" t="str">
        <f>input3!AI37</f>
        <v>0</v>
      </c>
      <c r="J37" s="19" t="str">
        <f t="shared" si="11"/>
        <v>เสี่ยง/มีปัญหา</v>
      </c>
      <c r="K37" s="9" t="str">
        <f>input3!AM37</f>
        <v>0</v>
      </c>
      <c r="L37" s="19" t="str">
        <f t="shared" si="12"/>
        <v>เสี่ยง/มีปัญหา</v>
      </c>
      <c r="M37" s="168" t="str">
        <f>input3!AQ37</f>
        <v>0</v>
      </c>
      <c r="N37" s="19" t="str">
        <f t="shared" si="13"/>
        <v>เสี่ยง/มีปัญหา</v>
      </c>
      <c r="O37" s="9" t="str">
        <f>input3!AS37</f>
        <v>0</v>
      </c>
      <c r="P37" s="18" t="str">
        <f t="shared" si="14"/>
        <v>มีจุดแข็ง</v>
      </c>
      <c r="Q37" s="7">
        <f t="shared" si="15"/>
        <v>0</v>
      </c>
      <c r="R37" s="11" t="str">
        <f t="shared" si="16"/>
        <v>-</v>
      </c>
      <c r="S37" s="114" t="str">
        <f t="shared" si="17"/>
        <v>เสี่ยง/มีปัญหา</v>
      </c>
    </row>
    <row r="38" spans="1:19" ht="20.25">
      <c r="A38" s="113" t="s">
        <v>74</v>
      </c>
      <c r="B38" s="114">
        <f>input1!B38</f>
        <v>0</v>
      </c>
      <c r="C38" s="161">
        <f>input1!C38</f>
        <v>0</v>
      </c>
      <c r="D38" s="162">
        <f>input1!D38</f>
        <v>0</v>
      </c>
      <c r="E38" s="4">
        <f>input1!E38</f>
        <v>2</v>
      </c>
      <c r="F38" s="166" t="str">
        <f t="shared" si="9"/>
        <v>หญิง</v>
      </c>
      <c r="G38" s="12" t="str">
        <f>input3!AF38</f>
        <v>0</v>
      </c>
      <c r="H38" s="19" t="str">
        <f t="shared" si="10"/>
        <v>เสี่ยง/มีปัญหา</v>
      </c>
      <c r="I38" s="168" t="str">
        <f>input3!AI38</f>
        <v>0</v>
      </c>
      <c r="J38" s="19" t="str">
        <f t="shared" si="11"/>
        <v>เสี่ยง/มีปัญหา</v>
      </c>
      <c r="K38" s="9" t="str">
        <f>input3!AM38</f>
        <v>0</v>
      </c>
      <c r="L38" s="19" t="str">
        <f t="shared" si="12"/>
        <v>เสี่ยง/มีปัญหา</v>
      </c>
      <c r="M38" s="168" t="str">
        <f>input3!AQ38</f>
        <v>0</v>
      </c>
      <c r="N38" s="19" t="str">
        <f t="shared" si="13"/>
        <v>เสี่ยง/มีปัญหา</v>
      </c>
      <c r="O38" s="9" t="str">
        <f>input3!AS38</f>
        <v>0</v>
      </c>
      <c r="P38" s="18" t="str">
        <f t="shared" si="14"/>
        <v>มีจุดแข็ง</v>
      </c>
      <c r="Q38" s="7">
        <f t="shared" si="15"/>
        <v>0</v>
      </c>
      <c r="R38" s="11" t="str">
        <f t="shared" si="16"/>
        <v>-</v>
      </c>
      <c r="S38" s="114" t="str">
        <f t="shared" si="17"/>
        <v>เสี่ยง/มีปัญหา</v>
      </c>
    </row>
    <row r="39" spans="1:19" ht="20.25">
      <c r="A39" s="113" t="s">
        <v>75</v>
      </c>
      <c r="B39" s="114">
        <f>input1!B39</f>
        <v>0</v>
      </c>
      <c r="C39" s="161">
        <f>input1!C39</f>
        <v>0</v>
      </c>
      <c r="D39" s="162">
        <f>input1!D39</f>
        <v>0</v>
      </c>
      <c r="E39" s="4">
        <f>input1!E39</f>
        <v>2</v>
      </c>
      <c r="F39" s="166" t="str">
        <f t="shared" si="9"/>
        <v>หญิง</v>
      </c>
      <c r="G39" s="12" t="str">
        <f>input3!AF39</f>
        <v>0</v>
      </c>
      <c r="H39" s="19" t="str">
        <f t="shared" si="10"/>
        <v>เสี่ยง/มีปัญหา</v>
      </c>
      <c r="I39" s="168" t="str">
        <f>input3!AI39</f>
        <v>0</v>
      </c>
      <c r="J39" s="19" t="str">
        <f t="shared" si="11"/>
        <v>เสี่ยง/มีปัญหา</v>
      </c>
      <c r="K39" s="9" t="str">
        <f>input3!AM39</f>
        <v>0</v>
      </c>
      <c r="L39" s="19" t="str">
        <f t="shared" si="12"/>
        <v>เสี่ยง/มีปัญหา</v>
      </c>
      <c r="M39" s="168" t="str">
        <f>input3!AQ39</f>
        <v>0</v>
      </c>
      <c r="N39" s="19" t="str">
        <f t="shared" si="13"/>
        <v>เสี่ยง/มีปัญหา</v>
      </c>
      <c r="O39" s="9" t="str">
        <f>input3!AS39</f>
        <v>0</v>
      </c>
      <c r="P39" s="18" t="str">
        <f t="shared" si="14"/>
        <v>มีจุดแข็ง</v>
      </c>
      <c r="Q39" s="7">
        <f t="shared" si="15"/>
        <v>0</v>
      </c>
      <c r="R39" s="11" t="str">
        <f t="shared" si="16"/>
        <v>-</v>
      </c>
      <c r="S39" s="114" t="str">
        <f t="shared" si="17"/>
        <v>เสี่ยง/มีปัญหา</v>
      </c>
    </row>
    <row r="40" spans="1:19" ht="20.25">
      <c r="A40" s="113" t="s">
        <v>76</v>
      </c>
      <c r="B40" s="114">
        <f>input1!B40</f>
        <v>0</v>
      </c>
      <c r="C40" s="161">
        <f>input1!C40</f>
        <v>0</v>
      </c>
      <c r="D40" s="162">
        <f>input1!D40</f>
        <v>0</v>
      </c>
      <c r="E40" s="4">
        <f>input1!E40</f>
        <v>2</v>
      </c>
      <c r="F40" s="166" t="str">
        <f t="shared" si="9"/>
        <v>หญิง</v>
      </c>
      <c r="G40" s="12" t="str">
        <f>input3!AF40</f>
        <v>0</v>
      </c>
      <c r="H40" s="19" t="str">
        <f t="shared" si="10"/>
        <v>เสี่ยง/มีปัญหา</v>
      </c>
      <c r="I40" s="168" t="str">
        <f>input3!AI40</f>
        <v>0</v>
      </c>
      <c r="J40" s="19" t="str">
        <f t="shared" si="11"/>
        <v>เสี่ยง/มีปัญหา</v>
      </c>
      <c r="K40" s="9" t="str">
        <f>input3!AM40</f>
        <v>0</v>
      </c>
      <c r="L40" s="19" t="str">
        <f t="shared" si="12"/>
        <v>เสี่ยง/มีปัญหา</v>
      </c>
      <c r="M40" s="168" t="str">
        <f>input3!AQ40</f>
        <v>0</v>
      </c>
      <c r="N40" s="19" t="str">
        <f t="shared" si="13"/>
        <v>เสี่ยง/มีปัญหา</v>
      </c>
      <c r="O40" s="9" t="str">
        <f>input3!AS40</f>
        <v>0</v>
      </c>
      <c r="P40" s="18" t="str">
        <f t="shared" si="14"/>
        <v>มีจุดแข็ง</v>
      </c>
      <c r="Q40" s="7">
        <f t="shared" si="15"/>
        <v>0</v>
      </c>
      <c r="R40" s="11" t="str">
        <f t="shared" si="16"/>
        <v>-</v>
      </c>
      <c r="S40" s="114" t="str">
        <f t="shared" si="17"/>
        <v>เสี่ยง/มีปัญหา</v>
      </c>
    </row>
    <row r="41" spans="1:19" ht="20.25">
      <c r="A41" s="113" t="s">
        <v>77</v>
      </c>
      <c r="B41" s="114">
        <f>input1!B41</f>
        <v>0</v>
      </c>
      <c r="C41" s="161">
        <f>input1!C41</f>
        <v>0</v>
      </c>
      <c r="D41" s="162">
        <f>input1!D41</f>
        <v>0</v>
      </c>
      <c r="E41" s="4">
        <f>input1!E41</f>
        <v>2</v>
      </c>
      <c r="F41" s="166" t="str">
        <f t="shared" si="9"/>
        <v>หญิง</v>
      </c>
      <c r="G41" s="12" t="str">
        <f>input3!AF41</f>
        <v>0</v>
      </c>
      <c r="H41" s="19" t="str">
        <f t="shared" si="10"/>
        <v>เสี่ยง/มีปัญหา</v>
      </c>
      <c r="I41" s="168" t="str">
        <f>input3!AI41</f>
        <v>0</v>
      </c>
      <c r="J41" s="19" t="str">
        <f t="shared" si="11"/>
        <v>เสี่ยง/มีปัญหา</v>
      </c>
      <c r="K41" s="9" t="str">
        <f>input3!AM41</f>
        <v>0</v>
      </c>
      <c r="L41" s="19" t="str">
        <f t="shared" si="12"/>
        <v>เสี่ยง/มีปัญหา</v>
      </c>
      <c r="M41" s="168" t="str">
        <f>input3!AQ41</f>
        <v>0</v>
      </c>
      <c r="N41" s="19" t="str">
        <f t="shared" si="13"/>
        <v>เสี่ยง/มีปัญหา</v>
      </c>
      <c r="O41" s="9" t="str">
        <f>input3!AS41</f>
        <v>0</v>
      </c>
      <c r="P41" s="18" t="str">
        <f t="shared" si="14"/>
        <v>มีจุดแข็ง</v>
      </c>
      <c r="Q41" s="7">
        <f t="shared" si="15"/>
        <v>0</v>
      </c>
      <c r="R41" s="11" t="str">
        <f t="shared" si="16"/>
        <v>-</v>
      </c>
      <c r="S41" s="114" t="str">
        <f t="shared" si="17"/>
        <v>เสี่ยง/มีปัญหา</v>
      </c>
    </row>
    <row r="42" spans="1:19" ht="20.25">
      <c r="A42" s="113" t="s">
        <v>78</v>
      </c>
      <c r="B42" s="114">
        <f>input1!B42</f>
        <v>0</v>
      </c>
      <c r="C42" s="161">
        <f>input1!C42</f>
        <v>0</v>
      </c>
      <c r="D42" s="162">
        <f>input1!D42</f>
        <v>0</v>
      </c>
      <c r="E42" s="4">
        <f>input1!E42</f>
        <v>2</v>
      </c>
      <c r="F42" s="166" t="str">
        <f t="shared" si="9"/>
        <v>หญิง</v>
      </c>
      <c r="G42" s="12" t="str">
        <f>input3!AF42</f>
        <v>0</v>
      </c>
      <c r="H42" s="19" t="str">
        <f t="shared" si="10"/>
        <v>เสี่ยง/มีปัญหา</v>
      </c>
      <c r="I42" s="168" t="str">
        <f>input3!AI42</f>
        <v>0</v>
      </c>
      <c r="J42" s="19" t="str">
        <f t="shared" si="11"/>
        <v>เสี่ยง/มีปัญหา</v>
      </c>
      <c r="K42" s="9" t="str">
        <f>input3!AM42</f>
        <v>0</v>
      </c>
      <c r="L42" s="19" t="str">
        <f t="shared" si="12"/>
        <v>เสี่ยง/มีปัญหา</v>
      </c>
      <c r="M42" s="168" t="str">
        <f>input3!AQ42</f>
        <v>0</v>
      </c>
      <c r="N42" s="19" t="str">
        <f t="shared" si="13"/>
        <v>เสี่ยง/มีปัญหา</v>
      </c>
      <c r="O42" s="9" t="str">
        <f>input3!AS42</f>
        <v>0</v>
      </c>
      <c r="P42" s="18" t="str">
        <f t="shared" si="14"/>
        <v>มีจุดแข็ง</v>
      </c>
      <c r="Q42" s="7">
        <f t="shared" si="15"/>
        <v>0</v>
      </c>
      <c r="R42" s="11" t="str">
        <f t="shared" si="16"/>
        <v>-</v>
      </c>
      <c r="S42" s="114" t="str">
        <f t="shared" si="17"/>
        <v>เสี่ยง/มีปัญหา</v>
      </c>
    </row>
    <row r="43" spans="1:19" ht="20.25">
      <c r="A43" s="113" t="s">
        <v>79</v>
      </c>
      <c r="B43" s="114">
        <f>input1!B43</f>
        <v>0</v>
      </c>
      <c r="C43" s="161">
        <f>input1!C43</f>
        <v>0</v>
      </c>
      <c r="D43" s="162">
        <f>input1!D43</f>
        <v>0</v>
      </c>
      <c r="E43" s="4">
        <f>input1!E43</f>
        <v>2</v>
      </c>
      <c r="F43" s="166" t="str">
        <f t="shared" si="9"/>
        <v>หญิง</v>
      </c>
      <c r="G43" s="12" t="str">
        <f>input3!AF43</f>
        <v>0</v>
      </c>
      <c r="H43" s="19" t="str">
        <f t="shared" si="10"/>
        <v>เสี่ยง/มีปัญหา</v>
      </c>
      <c r="I43" s="168" t="str">
        <f>input3!AI43</f>
        <v>0</v>
      </c>
      <c r="J43" s="19" t="str">
        <f t="shared" si="11"/>
        <v>เสี่ยง/มีปัญหา</v>
      </c>
      <c r="K43" s="9" t="str">
        <f>input3!AM43</f>
        <v>0</v>
      </c>
      <c r="L43" s="19" t="str">
        <f t="shared" si="12"/>
        <v>เสี่ยง/มีปัญหา</v>
      </c>
      <c r="M43" s="168" t="str">
        <f>input3!AQ43</f>
        <v>0</v>
      </c>
      <c r="N43" s="19" t="str">
        <f t="shared" si="13"/>
        <v>เสี่ยง/มีปัญหา</v>
      </c>
      <c r="O43" s="9" t="str">
        <f>input3!AS43</f>
        <v>0</v>
      </c>
      <c r="P43" s="18" t="str">
        <f t="shared" si="14"/>
        <v>มีจุดแข็ง</v>
      </c>
      <c r="Q43" s="7">
        <f t="shared" si="15"/>
        <v>0</v>
      </c>
      <c r="R43" s="11" t="str">
        <f t="shared" si="16"/>
        <v>-</v>
      </c>
      <c r="S43" s="114" t="str">
        <f t="shared" si="17"/>
        <v>เสี่ยง/มีปัญหา</v>
      </c>
    </row>
    <row r="44" spans="1:19" ht="20.25">
      <c r="A44" s="113" t="s">
        <v>80</v>
      </c>
      <c r="B44" s="114">
        <f>input1!B44</f>
        <v>0</v>
      </c>
      <c r="C44" s="161">
        <f>input1!C44</f>
        <v>0</v>
      </c>
      <c r="D44" s="162">
        <f>input1!D44</f>
        <v>0</v>
      </c>
      <c r="E44" s="4">
        <f>input1!E44</f>
        <v>2</v>
      </c>
      <c r="F44" s="166" t="str">
        <f t="shared" si="9"/>
        <v>หญิง</v>
      </c>
      <c r="G44" s="12" t="str">
        <f>input3!AF44</f>
        <v>0</v>
      </c>
      <c r="H44" s="19" t="str">
        <f t="shared" si="10"/>
        <v>เสี่ยง/มีปัญหา</v>
      </c>
      <c r="I44" s="168" t="str">
        <f>input3!AI44</f>
        <v>0</v>
      </c>
      <c r="J44" s="19" t="str">
        <f t="shared" si="11"/>
        <v>เสี่ยง/มีปัญหา</v>
      </c>
      <c r="K44" s="9" t="str">
        <f>input3!AM44</f>
        <v>0</v>
      </c>
      <c r="L44" s="19" t="str">
        <f t="shared" si="12"/>
        <v>เสี่ยง/มีปัญหา</v>
      </c>
      <c r="M44" s="168" t="str">
        <f>input3!AQ44</f>
        <v>0</v>
      </c>
      <c r="N44" s="19" t="str">
        <f t="shared" si="13"/>
        <v>เสี่ยง/มีปัญหา</v>
      </c>
      <c r="O44" s="9" t="str">
        <f>input3!AS44</f>
        <v>0</v>
      </c>
      <c r="P44" s="18" t="str">
        <f t="shared" si="14"/>
        <v>มีจุดแข็ง</v>
      </c>
      <c r="Q44" s="7">
        <f t="shared" si="15"/>
        <v>0</v>
      </c>
      <c r="R44" s="11" t="str">
        <f t="shared" si="16"/>
        <v>-</v>
      </c>
      <c r="S44" s="114" t="str">
        <f t="shared" si="17"/>
        <v>เสี่ยง/มีปัญหา</v>
      </c>
    </row>
    <row r="45" spans="1:19" ht="20.25">
      <c r="A45" s="113" t="s">
        <v>81</v>
      </c>
      <c r="B45" s="114">
        <f>input1!B45</f>
        <v>0</v>
      </c>
      <c r="C45" s="161">
        <f>input1!C45</f>
        <v>0</v>
      </c>
      <c r="D45" s="162">
        <f>input1!D45</f>
        <v>0</v>
      </c>
      <c r="E45" s="4">
        <f>input1!E45</f>
        <v>2</v>
      </c>
      <c r="F45" s="166" t="str">
        <f aca="true" t="shared" si="18" ref="F45:F54">IF(E45=1,"ชาย",IF(E45=2,"หญิง","-"))</f>
        <v>หญิง</v>
      </c>
      <c r="G45" s="12" t="str">
        <f>input3!AF45</f>
        <v>0</v>
      </c>
      <c r="H45" s="19" t="str">
        <f aca="true" t="shared" si="19" ref="H45:H54">IF(G45&gt;10,"เสี่ยง/มีปัญหา","ปกติ")</f>
        <v>เสี่ยง/มีปัญหา</v>
      </c>
      <c r="I45" s="168" t="str">
        <f>input3!AI45</f>
        <v>0</v>
      </c>
      <c r="J45" s="19" t="str">
        <f aca="true" t="shared" si="20" ref="J45:J54">IF(I45&gt;9,"เสี่ยง/มีปัญหา","ปกติ")</f>
        <v>เสี่ยง/มีปัญหา</v>
      </c>
      <c r="K45" s="9" t="str">
        <f>input3!AM45</f>
        <v>0</v>
      </c>
      <c r="L45" s="19" t="str">
        <f aca="true" t="shared" si="21" ref="L45:L54">IF(K45&gt;10,"เสี่ยง/มีปัญหา","ปกติ")</f>
        <v>เสี่ยง/มีปัญหา</v>
      </c>
      <c r="M45" s="168" t="str">
        <f>input3!AQ45</f>
        <v>0</v>
      </c>
      <c r="N45" s="19" t="str">
        <f aca="true" t="shared" si="22" ref="N45:N54">IF(M45&gt;9,"เสี่ยง/มีปัญหา","ปกติ")</f>
        <v>เสี่ยง/มีปัญหา</v>
      </c>
      <c r="O45" s="9" t="str">
        <f>input3!AS45</f>
        <v>0</v>
      </c>
      <c r="P45" s="18" t="str">
        <f aca="true" t="shared" si="23" ref="P45:P54">IF(O45&gt;10,"มีจุดแข็ง","ไม่มีจุดแข็ง")</f>
        <v>มีจุดแข็ง</v>
      </c>
      <c r="Q45" s="7">
        <f aca="true" t="shared" si="24" ref="Q45:Q54">G45+I45+K45+M45+O45</f>
        <v>0</v>
      </c>
      <c r="R45" s="11" t="str">
        <f aca="true" t="shared" si="25" ref="R45:R54">IF(Q45&lt;1,"-",Q45)</f>
        <v>-</v>
      </c>
      <c r="S45" s="114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13" t="s">
        <v>82</v>
      </c>
      <c r="B46" s="114">
        <f>input1!B46</f>
        <v>0</v>
      </c>
      <c r="C46" s="161">
        <f>input1!C46</f>
        <v>0</v>
      </c>
      <c r="D46" s="162">
        <f>input1!D46</f>
        <v>0</v>
      </c>
      <c r="E46" s="4">
        <f>input1!E46</f>
        <v>2</v>
      </c>
      <c r="F46" s="166" t="str">
        <f t="shared" si="18"/>
        <v>หญิง</v>
      </c>
      <c r="G46" s="12" t="str">
        <f>input3!AF46</f>
        <v>0</v>
      </c>
      <c r="H46" s="19" t="str">
        <f t="shared" si="19"/>
        <v>เสี่ยง/มีปัญหา</v>
      </c>
      <c r="I46" s="168" t="str">
        <f>input3!AI46</f>
        <v>0</v>
      </c>
      <c r="J46" s="19" t="str">
        <f t="shared" si="20"/>
        <v>เสี่ยง/มีปัญหา</v>
      </c>
      <c r="K46" s="9" t="str">
        <f>input3!AM46</f>
        <v>0</v>
      </c>
      <c r="L46" s="19" t="str">
        <f t="shared" si="21"/>
        <v>เสี่ยง/มีปัญหา</v>
      </c>
      <c r="M46" s="168" t="str">
        <f>input3!AQ46</f>
        <v>0</v>
      </c>
      <c r="N46" s="19" t="str">
        <f t="shared" si="22"/>
        <v>เสี่ยง/มีปัญหา</v>
      </c>
      <c r="O46" s="9" t="str">
        <f>input3!AS46</f>
        <v>0</v>
      </c>
      <c r="P46" s="18" t="str">
        <f t="shared" si="23"/>
        <v>มีจุดแข็ง</v>
      </c>
      <c r="Q46" s="7">
        <f t="shared" si="24"/>
        <v>0</v>
      </c>
      <c r="R46" s="11" t="str">
        <f t="shared" si="25"/>
        <v>-</v>
      </c>
      <c r="S46" s="114" t="str">
        <f t="shared" si="26"/>
        <v>เสี่ยง/มีปัญหา</v>
      </c>
    </row>
    <row r="47" spans="1:19" ht="20.25">
      <c r="A47" s="113" t="s">
        <v>83</v>
      </c>
      <c r="B47" s="114">
        <f>input1!B47</f>
        <v>0</v>
      </c>
      <c r="C47" s="161">
        <f>input1!C47</f>
        <v>0</v>
      </c>
      <c r="D47" s="162">
        <f>input1!D47</f>
        <v>0</v>
      </c>
      <c r="E47" s="4">
        <f>input1!E47</f>
        <v>2</v>
      </c>
      <c r="F47" s="166" t="str">
        <f t="shared" si="18"/>
        <v>หญิง</v>
      </c>
      <c r="G47" s="12" t="str">
        <f>input3!AF47</f>
        <v>0</v>
      </c>
      <c r="H47" s="19" t="str">
        <f t="shared" si="19"/>
        <v>เสี่ยง/มีปัญหา</v>
      </c>
      <c r="I47" s="168" t="str">
        <f>input3!AI47</f>
        <v>0</v>
      </c>
      <c r="J47" s="19" t="str">
        <f t="shared" si="20"/>
        <v>เสี่ยง/มีปัญหา</v>
      </c>
      <c r="K47" s="9" t="str">
        <f>input3!AM47</f>
        <v>0</v>
      </c>
      <c r="L47" s="19" t="str">
        <f t="shared" si="21"/>
        <v>เสี่ยง/มีปัญหา</v>
      </c>
      <c r="M47" s="168" t="str">
        <f>input3!AQ47</f>
        <v>0</v>
      </c>
      <c r="N47" s="19" t="str">
        <f t="shared" si="22"/>
        <v>เสี่ยง/มีปัญหา</v>
      </c>
      <c r="O47" s="9" t="str">
        <f>input3!AS47</f>
        <v>0</v>
      </c>
      <c r="P47" s="18" t="str">
        <f t="shared" si="23"/>
        <v>มีจุดแข็ง</v>
      </c>
      <c r="Q47" s="7">
        <f t="shared" si="24"/>
        <v>0</v>
      </c>
      <c r="R47" s="11" t="str">
        <f t="shared" si="25"/>
        <v>-</v>
      </c>
      <c r="S47" s="114" t="str">
        <f t="shared" si="26"/>
        <v>เสี่ยง/มีปัญหา</v>
      </c>
    </row>
    <row r="48" spans="1:19" ht="20.25">
      <c r="A48" s="113" t="s">
        <v>84</v>
      </c>
      <c r="B48" s="114">
        <f>input1!B48</f>
        <v>0</v>
      </c>
      <c r="C48" s="161">
        <f>input1!C48</f>
        <v>0</v>
      </c>
      <c r="D48" s="162">
        <f>input1!D48</f>
        <v>0</v>
      </c>
      <c r="E48" s="4">
        <f>input1!E48</f>
        <v>2</v>
      </c>
      <c r="F48" s="166" t="str">
        <f t="shared" si="18"/>
        <v>หญิง</v>
      </c>
      <c r="G48" s="12" t="str">
        <f>input3!AF48</f>
        <v>0</v>
      </c>
      <c r="H48" s="19" t="str">
        <f t="shared" si="19"/>
        <v>เสี่ยง/มีปัญหา</v>
      </c>
      <c r="I48" s="168" t="str">
        <f>input3!AI48</f>
        <v>0</v>
      </c>
      <c r="J48" s="19" t="str">
        <f t="shared" si="20"/>
        <v>เสี่ยง/มีปัญหา</v>
      </c>
      <c r="K48" s="9" t="str">
        <f>input3!AM48</f>
        <v>0</v>
      </c>
      <c r="L48" s="19" t="str">
        <f t="shared" si="21"/>
        <v>เสี่ยง/มีปัญหา</v>
      </c>
      <c r="M48" s="168" t="str">
        <f>input3!AQ48</f>
        <v>0</v>
      </c>
      <c r="N48" s="19" t="str">
        <f t="shared" si="22"/>
        <v>เสี่ยง/มีปัญหา</v>
      </c>
      <c r="O48" s="9" t="str">
        <f>input3!AS48</f>
        <v>0</v>
      </c>
      <c r="P48" s="18" t="str">
        <f t="shared" si="23"/>
        <v>มีจุดแข็ง</v>
      </c>
      <c r="Q48" s="7">
        <f t="shared" si="24"/>
        <v>0</v>
      </c>
      <c r="R48" s="11" t="str">
        <f t="shared" si="25"/>
        <v>-</v>
      </c>
      <c r="S48" s="114" t="str">
        <f t="shared" si="26"/>
        <v>เสี่ยง/มีปัญหา</v>
      </c>
    </row>
    <row r="49" spans="1:19" ht="20.25">
      <c r="A49" s="113" t="s">
        <v>85</v>
      </c>
      <c r="B49" s="114">
        <f>input1!B49</f>
        <v>0</v>
      </c>
      <c r="C49" s="161">
        <f>input1!C49</f>
        <v>0</v>
      </c>
      <c r="D49" s="162">
        <f>input1!D49</f>
        <v>0</v>
      </c>
      <c r="E49" s="4">
        <f>input1!E49</f>
        <v>2</v>
      </c>
      <c r="F49" s="166" t="str">
        <f t="shared" si="18"/>
        <v>หญิง</v>
      </c>
      <c r="G49" s="12" t="str">
        <f>input3!AF49</f>
        <v>0</v>
      </c>
      <c r="H49" s="19" t="str">
        <f t="shared" si="19"/>
        <v>เสี่ยง/มีปัญหา</v>
      </c>
      <c r="I49" s="168" t="str">
        <f>input3!AI49</f>
        <v>0</v>
      </c>
      <c r="J49" s="19" t="str">
        <f t="shared" si="20"/>
        <v>เสี่ยง/มีปัญหา</v>
      </c>
      <c r="K49" s="9" t="str">
        <f>input3!AM49</f>
        <v>0</v>
      </c>
      <c r="L49" s="19" t="str">
        <f t="shared" si="21"/>
        <v>เสี่ยง/มีปัญหา</v>
      </c>
      <c r="M49" s="168" t="str">
        <f>input3!AQ49</f>
        <v>0</v>
      </c>
      <c r="N49" s="19" t="str">
        <f t="shared" si="22"/>
        <v>เสี่ยง/มีปัญหา</v>
      </c>
      <c r="O49" s="9" t="str">
        <f>input3!AS49</f>
        <v>0</v>
      </c>
      <c r="P49" s="18" t="str">
        <f t="shared" si="23"/>
        <v>มีจุดแข็ง</v>
      </c>
      <c r="Q49" s="7">
        <f t="shared" si="24"/>
        <v>0</v>
      </c>
      <c r="R49" s="11" t="str">
        <f t="shared" si="25"/>
        <v>-</v>
      </c>
      <c r="S49" s="114" t="str">
        <f t="shared" si="26"/>
        <v>เสี่ยง/มีปัญหา</v>
      </c>
    </row>
    <row r="50" spans="1:19" ht="20.25">
      <c r="A50" s="113" t="s">
        <v>86</v>
      </c>
      <c r="B50" s="114">
        <f>input1!B50</f>
        <v>0</v>
      </c>
      <c r="C50" s="161">
        <f>input1!C50</f>
        <v>0</v>
      </c>
      <c r="D50" s="162">
        <f>input1!D50</f>
        <v>0</v>
      </c>
      <c r="E50" s="4">
        <f>input1!E50</f>
        <v>2</v>
      </c>
      <c r="F50" s="166" t="str">
        <f t="shared" si="18"/>
        <v>หญิง</v>
      </c>
      <c r="G50" s="12" t="str">
        <f>input3!AF50</f>
        <v>0</v>
      </c>
      <c r="H50" s="19" t="str">
        <f t="shared" si="19"/>
        <v>เสี่ยง/มีปัญหา</v>
      </c>
      <c r="I50" s="168" t="str">
        <f>input3!AI50</f>
        <v>0</v>
      </c>
      <c r="J50" s="19" t="str">
        <f t="shared" si="20"/>
        <v>เสี่ยง/มีปัญหา</v>
      </c>
      <c r="K50" s="9" t="str">
        <f>input3!AM50</f>
        <v>0</v>
      </c>
      <c r="L50" s="19" t="str">
        <f t="shared" si="21"/>
        <v>เสี่ยง/มีปัญหา</v>
      </c>
      <c r="M50" s="168" t="str">
        <f>input3!AQ50</f>
        <v>0</v>
      </c>
      <c r="N50" s="19" t="str">
        <f t="shared" si="22"/>
        <v>เสี่ยง/มีปัญหา</v>
      </c>
      <c r="O50" s="9" t="str">
        <f>input3!AS50</f>
        <v>0</v>
      </c>
      <c r="P50" s="18" t="str">
        <f t="shared" si="23"/>
        <v>มีจุดแข็ง</v>
      </c>
      <c r="Q50" s="7">
        <f t="shared" si="24"/>
        <v>0</v>
      </c>
      <c r="R50" s="11" t="str">
        <f t="shared" si="25"/>
        <v>-</v>
      </c>
      <c r="S50" s="114" t="str">
        <f t="shared" si="26"/>
        <v>เสี่ยง/มีปัญหา</v>
      </c>
    </row>
    <row r="51" spans="1:19" ht="20.25">
      <c r="A51" s="113" t="s">
        <v>87</v>
      </c>
      <c r="B51" s="114">
        <f>input1!B51</f>
        <v>0</v>
      </c>
      <c r="C51" s="161">
        <f>input1!C51</f>
        <v>0</v>
      </c>
      <c r="D51" s="162">
        <f>input1!D51</f>
        <v>0</v>
      </c>
      <c r="E51" s="4">
        <f>input1!E51</f>
        <v>2</v>
      </c>
      <c r="F51" s="166" t="str">
        <f t="shared" si="18"/>
        <v>หญิง</v>
      </c>
      <c r="G51" s="12" t="str">
        <f>input3!AF51</f>
        <v>0</v>
      </c>
      <c r="H51" s="19" t="str">
        <f t="shared" si="19"/>
        <v>เสี่ยง/มีปัญหา</v>
      </c>
      <c r="I51" s="168" t="str">
        <f>input3!AI51</f>
        <v>0</v>
      </c>
      <c r="J51" s="19" t="str">
        <f t="shared" si="20"/>
        <v>เสี่ยง/มีปัญหา</v>
      </c>
      <c r="K51" s="9" t="str">
        <f>input3!AM51</f>
        <v>0</v>
      </c>
      <c r="L51" s="19" t="str">
        <f t="shared" si="21"/>
        <v>เสี่ยง/มีปัญหา</v>
      </c>
      <c r="M51" s="168" t="str">
        <f>input3!AQ51</f>
        <v>0</v>
      </c>
      <c r="N51" s="19" t="str">
        <f t="shared" si="22"/>
        <v>เสี่ยง/มีปัญหา</v>
      </c>
      <c r="O51" s="9" t="str">
        <f>input3!AS51</f>
        <v>0</v>
      </c>
      <c r="P51" s="18" t="str">
        <f t="shared" si="23"/>
        <v>มีจุดแข็ง</v>
      </c>
      <c r="Q51" s="7">
        <f t="shared" si="24"/>
        <v>0</v>
      </c>
      <c r="R51" s="11" t="str">
        <f t="shared" si="25"/>
        <v>-</v>
      </c>
      <c r="S51" s="114" t="str">
        <f t="shared" si="26"/>
        <v>เสี่ยง/มีปัญหา</v>
      </c>
    </row>
    <row r="52" spans="1:19" ht="20.25">
      <c r="A52" s="113" t="s">
        <v>88</v>
      </c>
      <c r="B52" s="114">
        <f>input1!B52</f>
        <v>0</v>
      </c>
      <c r="C52" s="161">
        <f>input1!C52</f>
        <v>0</v>
      </c>
      <c r="D52" s="162">
        <f>input1!D52</f>
        <v>0</v>
      </c>
      <c r="E52" s="4">
        <f>input1!E52</f>
        <v>2</v>
      </c>
      <c r="F52" s="166" t="str">
        <f t="shared" si="18"/>
        <v>หญิง</v>
      </c>
      <c r="G52" s="12" t="str">
        <f>input3!AF52</f>
        <v>0</v>
      </c>
      <c r="H52" s="19" t="str">
        <f t="shared" si="19"/>
        <v>เสี่ยง/มีปัญหา</v>
      </c>
      <c r="I52" s="168" t="str">
        <f>input3!AI52</f>
        <v>0</v>
      </c>
      <c r="J52" s="19" t="str">
        <f t="shared" si="20"/>
        <v>เสี่ยง/มีปัญหา</v>
      </c>
      <c r="K52" s="9" t="str">
        <f>input3!AM52</f>
        <v>0</v>
      </c>
      <c r="L52" s="19" t="str">
        <f t="shared" si="21"/>
        <v>เสี่ยง/มีปัญหา</v>
      </c>
      <c r="M52" s="168" t="str">
        <f>input3!AQ52</f>
        <v>0</v>
      </c>
      <c r="N52" s="19" t="str">
        <f t="shared" si="22"/>
        <v>เสี่ยง/มีปัญหา</v>
      </c>
      <c r="O52" s="9" t="str">
        <f>input3!AS52</f>
        <v>0</v>
      </c>
      <c r="P52" s="18" t="str">
        <f t="shared" si="23"/>
        <v>มีจุดแข็ง</v>
      </c>
      <c r="Q52" s="7">
        <f t="shared" si="24"/>
        <v>0</v>
      </c>
      <c r="R52" s="11" t="str">
        <f t="shared" si="25"/>
        <v>-</v>
      </c>
      <c r="S52" s="114" t="str">
        <f t="shared" si="26"/>
        <v>เสี่ยง/มีปัญหา</v>
      </c>
    </row>
    <row r="53" spans="1:19" ht="20.25">
      <c r="A53" s="113" t="s">
        <v>89</v>
      </c>
      <c r="B53" s="114">
        <f>input1!B53</f>
        <v>0</v>
      </c>
      <c r="C53" s="161">
        <f>input1!C53</f>
        <v>0</v>
      </c>
      <c r="D53" s="162">
        <f>input1!D53</f>
        <v>0</v>
      </c>
      <c r="E53" s="4">
        <f>input1!E53</f>
        <v>2</v>
      </c>
      <c r="F53" s="166" t="str">
        <f t="shared" si="18"/>
        <v>หญิง</v>
      </c>
      <c r="G53" s="12" t="str">
        <f>input3!AF53</f>
        <v>0</v>
      </c>
      <c r="H53" s="19" t="str">
        <f t="shared" si="19"/>
        <v>เสี่ยง/มีปัญหา</v>
      </c>
      <c r="I53" s="168" t="str">
        <f>input3!AI53</f>
        <v>0</v>
      </c>
      <c r="J53" s="19" t="str">
        <f t="shared" si="20"/>
        <v>เสี่ยง/มีปัญหา</v>
      </c>
      <c r="K53" s="9" t="str">
        <f>input3!AM53</f>
        <v>0</v>
      </c>
      <c r="L53" s="19" t="str">
        <f t="shared" si="21"/>
        <v>เสี่ยง/มีปัญหา</v>
      </c>
      <c r="M53" s="168" t="str">
        <f>input3!AQ53</f>
        <v>0</v>
      </c>
      <c r="N53" s="19" t="str">
        <f t="shared" si="22"/>
        <v>เสี่ยง/มีปัญหา</v>
      </c>
      <c r="O53" s="9" t="str">
        <f>input3!AS53</f>
        <v>0</v>
      </c>
      <c r="P53" s="18" t="str">
        <f t="shared" si="23"/>
        <v>มีจุดแข็ง</v>
      </c>
      <c r="Q53" s="7">
        <f t="shared" si="24"/>
        <v>0</v>
      </c>
      <c r="R53" s="11" t="str">
        <f t="shared" si="25"/>
        <v>-</v>
      </c>
      <c r="S53" s="114" t="str">
        <f t="shared" si="26"/>
        <v>เสี่ยง/มีปัญหา</v>
      </c>
    </row>
    <row r="54" spans="1:19" ht="20.25">
      <c r="A54" s="113" t="s">
        <v>90</v>
      </c>
      <c r="B54" s="114">
        <f>input1!B54</f>
        <v>0</v>
      </c>
      <c r="C54" s="161">
        <f>input1!C54</f>
        <v>0</v>
      </c>
      <c r="D54" s="162">
        <f>input1!D54</f>
        <v>0</v>
      </c>
      <c r="E54" s="4">
        <f>input1!E54</f>
        <v>2</v>
      </c>
      <c r="F54" s="166" t="str">
        <f t="shared" si="18"/>
        <v>หญิง</v>
      </c>
      <c r="G54" s="12" t="str">
        <f>input3!AF54</f>
        <v>0</v>
      </c>
      <c r="H54" s="19" t="str">
        <f t="shared" si="19"/>
        <v>เสี่ยง/มีปัญหา</v>
      </c>
      <c r="I54" s="168" t="str">
        <f>input3!AI54</f>
        <v>0</v>
      </c>
      <c r="J54" s="19" t="str">
        <f t="shared" si="20"/>
        <v>เสี่ยง/มีปัญหา</v>
      </c>
      <c r="K54" s="9" t="str">
        <f>input3!AM54</f>
        <v>0</v>
      </c>
      <c r="L54" s="19" t="str">
        <f t="shared" si="21"/>
        <v>เสี่ยง/มีปัญหา</v>
      </c>
      <c r="M54" s="168" t="str">
        <f>input3!AQ54</f>
        <v>0</v>
      </c>
      <c r="N54" s="19" t="str">
        <f t="shared" si="22"/>
        <v>เสี่ยง/มีปัญหา</v>
      </c>
      <c r="O54" s="9" t="str">
        <f>input3!AS54</f>
        <v>0</v>
      </c>
      <c r="P54" s="18" t="str">
        <f t="shared" si="23"/>
        <v>มีจุดแข็ง</v>
      </c>
      <c r="Q54" s="7">
        <f t="shared" si="24"/>
        <v>0</v>
      </c>
      <c r="R54" s="11" t="str">
        <f t="shared" si="25"/>
        <v>-</v>
      </c>
      <c r="S54" s="114" t="str">
        <f t="shared" si="26"/>
        <v>เสี่ยง/มีปัญหา</v>
      </c>
    </row>
    <row r="55" spans="1:19" ht="20.25">
      <c r="A55" s="113" t="s">
        <v>91</v>
      </c>
      <c r="B55" s="114">
        <f>input1!B55</f>
        <v>0</v>
      </c>
      <c r="C55" s="161">
        <f>input1!C55</f>
        <v>0</v>
      </c>
      <c r="D55" s="162">
        <f>input1!D55</f>
        <v>0</v>
      </c>
      <c r="E55" s="4">
        <f>input1!E55</f>
        <v>2</v>
      </c>
      <c r="F55" s="166" t="str">
        <f aca="true" t="shared" si="27" ref="F55:F61">IF(E55=1,"ชาย",IF(E55=2,"หญิง","-"))</f>
        <v>หญิง</v>
      </c>
      <c r="G55" s="12" t="str">
        <f>input3!AF55</f>
        <v>0</v>
      </c>
      <c r="H55" s="19" t="str">
        <f aca="true" t="shared" si="28" ref="H55:H61">IF(G55&gt;10,"เสี่ยง/มีปัญหา","ปกติ")</f>
        <v>เสี่ยง/มีปัญหา</v>
      </c>
      <c r="I55" s="168" t="str">
        <f>input3!AI55</f>
        <v>0</v>
      </c>
      <c r="J55" s="19" t="str">
        <f aca="true" t="shared" si="29" ref="J55:J61">IF(I55&gt;9,"เสี่ยง/มีปัญหา","ปกติ")</f>
        <v>เสี่ยง/มีปัญหา</v>
      </c>
      <c r="K55" s="9" t="str">
        <f>input3!AM55</f>
        <v>0</v>
      </c>
      <c r="L55" s="19" t="str">
        <f aca="true" t="shared" si="30" ref="L55:L61">IF(K55&gt;10,"เสี่ยง/มีปัญหา","ปกติ")</f>
        <v>เสี่ยง/มีปัญหา</v>
      </c>
      <c r="M55" s="168" t="str">
        <f>input3!AQ55</f>
        <v>0</v>
      </c>
      <c r="N55" s="19" t="str">
        <f aca="true" t="shared" si="31" ref="N55:N61">IF(M55&gt;9,"เสี่ยง/มีปัญหา","ปกติ")</f>
        <v>เสี่ยง/มีปัญหา</v>
      </c>
      <c r="O55" s="9" t="str">
        <f>input3!AS55</f>
        <v>0</v>
      </c>
      <c r="P55" s="18" t="str">
        <f aca="true" t="shared" si="32" ref="P55:P61">IF(O55&gt;10,"มีจุดแข็ง","ไม่มีจุดแข็ง")</f>
        <v>มีจุดแข็ง</v>
      </c>
      <c r="Q55" s="7">
        <f aca="true" t="shared" si="33" ref="Q55:Q61">G55+I55+K55+M55+O55</f>
        <v>0</v>
      </c>
      <c r="R55" s="11" t="str">
        <f aca="true" t="shared" si="34" ref="R55:R61">IF(Q55&lt;1,"-",Q55)</f>
        <v>-</v>
      </c>
      <c r="S55" s="114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13" t="s">
        <v>92</v>
      </c>
      <c r="B56" s="114">
        <f>input1!B56</f>
        <v>0</v>
      </c>
      <c r="C56" s="161">
        <f>input1!C56</f>
        <v>0</v>
      </c>
      <c r="D56" s="162">
        <f>input1!D56</f>
        <v>0</v>
      </c>
      <c r="E56" s="4">
        <f>input1!E56</f>
        <v>2</v>
      </c>
      <c r="F56" s="166" t="str">
        <f t="shared" si="27"/>
        <v>หญิง</v>
      </c>
      <c r="G56" s="12" t="str">
        <f>input3!AF56</f>
        <v>0</v>
      </c>
      <c r="H56" s="19" t="str">
        <f t="shared" si="28"/>
        <v>เสี่ยง/มีปัญหา</v>
      </c>
      <c r="I56" s="168" t="str">
        <f>input3!AI56</f>
        <v>0</v>
      </c>
      <c r="J56" s="19" t="str">
        <f t="shared" si="29"/>
        <v>เสี่ยง/มีปัญหา</v>
      </c>
      <c r="K56" s="9" t="str">
        <f>input3!AM56</f>
        <v>0</v>
      </c>
      <c r="L56" s="19" t="str">
        <f t="shared" si="30"/>
        <v>เสี่ยง/มีปัญหา</v>
      </c>
      <c r="M56" s="168" t="str">
        <f>input3!AQ56</f>
        <v>0</v>
      </c>
      <c r="N56" s="19" t="str">
        <f t="shared" si="31"/>
        <v>เสี่ยง/มีปัญหา</v>
      </c>
      <c r="O56" s="9" t="str">
        <f>input3!AS56</f>
        <v>0</v>
      </c>
      <c r="P56" s="18" t="str">
        <f t="shared" si="32"/>
        <v>มีจุดแข็ง</v>
      </c>
      <c r="Q56" s="7">
        <f t="shared" si="33"/>
        <v>0</v>
      </c>
      <c r="R56" s="11" t="str">
        <f t="shared" si="34"/>
        <v>-</v>
      </c>
      <c r="S56" s="114" t="str">
        <f t="shared" si="35"/>
        <v>เสี่ยง/มีปัญหา</v>
      </c>
    </row>
    <row r="57" spans="1:19" ht="20.25">
      <c r="A57" s="113" t="s">
        <v>94</v>
      </c>
      <c r="B57" s="114">
        <f>input1!B57</f>
        <v>0</v>
      </c>
      <c r="C57" s="161">
        <f>input1!C57</f>
        <v>0</v>
      </c>
      <c r="D57" s="162">
        <f>input1!D57</f>
        <v>0</v>
      </c>
      <c r="E57" s="4">
        <f>input1!E57</f>
        <v>2</v>
      </c>
      <c r="F57" s="166" t="str">
        <f t="shared" si="27"/>
        <v>หญิง</v>
      </c>
      <c r="G57" s="12" t="str">
        <f>input3!AF57</f>
        <v>0</v>
      </c>
      <c r="H57" s="19" t="str">
        <f t="shared" si="28"/>
        <v>เสี่ยง/มีปัญหา</v>
      </c>
      <c r="I57" s="168" t="str">
        <f>input3!AI57</f>
        <v>0</v>
      </c>
      <c r="J57" s="19" t="str">
        <f t="shared" si="29"/>
        <v>เสี่ยง/มีปัญหา</v>
      </c>
      <c r="K57" s="9" t="str">
        <f>input3!AM57</f>
        <v>0</v>
      </c>
      <c r="L57" s="19" t="str">
        <f t="shared" si="30"/>
        <v>เสี่ยง/มีปัญหา</v>
      </c>
      <c r="M57" s="168" t="str">
        <f>input3!AQ57</f>
        <v>0</v>
      </c>
      <c r="N57" s="19" t="str">
        <f t="shared" si="31"/>
        <v>เสี่ยง/มีปัญหา</v>
      </c>
      <c r="O57" s="9" t="str">
        <f>input3!AS57</f>
        <v>0</v>
      </c>
      <c r="P57" s="18" t="str">
        <f t="shared" si="32"/>
        <v>มีจุดแข็ง</v>
      </c>
      <c r="Q57" s="7">
        <f t="shared" si="33"/>
        <v>0</v>
      </c>
      <c r="R57" s="11" t="str">
        <f t="shared" si="34"/>
        <v>-</v>
      </c>
      <c r="S57" s="114" t="str">
        <f t="shared" si="35"/>
        <v>เสี่ยง/มีปัญหา</v>
      </c>
    </row>
    <row r="58" spans="1:19" ht="20.25">
      <c r="A58" s="113" t="s">
        <v>95</v>
      </c>
      <c r="B58" s="114">
        <f>input1!B58</f>
        <v>0</v>
      </c>
      <c r="C58" s="161">
        <f>input1!C58</f>
        <v>0</v>
      </c>
      <c r="D58" s="162">
        <f>input1!D58</f>
        <v>0</v>
      </c>
      <c r="E58" s="4">
        <f>input1!E58</f>
        <v>2</v>
      </c>
      <c r="F58" s="166" t="str">
        <f t="shared" si="27"/>
        <v>หญิง</v>
      </c>
      <c r="G58" s="12" t="str">
        <f>input3!AF58</f>
        <v>0</v>
      </c>
      <c r="H58" s="19" t="str">
        <f t="shared" si="28"/>
        <v>เสี่ยง/มีปัญหา</v>
      </c>
      <c r="I58" s="168" t="str">
        <f>input3!AI58</f>
        <v>0</v>
      </c>
      <c r="J58" s="19" t="str">
        <f t="shared" si="29"/>
        <v>เสี่ยง/มีปัญหา</v>
      </c>
      <c r="K58" s="9" t="str">
        <f>input3!AM58</f>
        <v>0</v>
      </c>
      <c r="L58" s="19" t="str">
        <f t="shared" si="30"/>
        <v>เสี่ยง/มีปัญหา</v>
      </c>
      <c r="M58" s="168" t="str">
        <f>input3!AQ58</f>
        <v>0</v>
      </c>
      <c r="N58" s="19" t="str">
        <f t="shared" si="31"/>
        <v>เสี่ยง/มีปัญหา</v>
      </c>
      <c r="O58" s="9" t="str">
        <f>input3!AS58</f>
        <v>0</v>
      </c>
      <c r="P58" s="18" t="str">
        <f t="shared" si="32"/>
        <v>มีจุดแข็ง</v>
      </c>
      <c r="Q58" s="7">
        <f t="shared" si="33"/>
        <v>0</v>
      </c>
      <c r="R58" s="11" t="str">
        <f t="shared" si="34"/>
        <v>-</v>
      </c>
      <c r="S58" s="114" t="str">
        <f t="shared" si="35"/>
        <v>เสี่ยง/มีปัญหา</v>
      </c>
    </row>
    <row r="59" spans="1:19" ht="20.25">
      <c r="A59" s="113" t="s">
        <v>96</v>
      </c>
      <c r="B59" s="114">
        <f>input1!B59</f>
        <v>0</v>
      </c>
      <c r="C59" s="161">
        <f>input1!C59</f>
        <v>0</v>
      </c>
      <c r="D59" s="162">
        <f>input1!D59</f>
        <v>0</v>
      </c>
      <c r="E59" s="4">
        <f>input1!E59</f>
        <v>2</v>
      </c>
      <c r="F59" s="166" t="str">
        <f t="shared" si="27"/>
        <v>หญิง</v>
      </c>
      <c r="G59" s="12" t="str">
        <f>input3!AF59</f>
        <v>0</v>
      </c>
      <c r="H59" s="19" t="str">
        <f t="shared" si="28"/>
        <v>เสี่ยง/มีปัญหา</v>
      </c>
      <c r="I59" s="168" t="str">
        <f>input3!AI59</f>
        <v>0</v>
      </c>
      <c r="J59" s="19" t="str">
        <f t="shared" si="29"/>
        <v>เสี่ยง/มีปัญหา</v>
      </c>
      <c r="K59" s="9" t="str">
        <f>input3!AM59</f>
        <v>0</v>
      </c>
      <c r="L59" s="19" t="str">
        <f t="shared" si="30"/>
        <v>เสี่ยง/มีปัญหา</v>
      </c>
      <c r="M59" s="168" t="str">
        <f>input3!AQ59</f>
        <v>0</v>
      </c>
      <c r="N59" s="19" t="str">
        <f t="shared" si="31"/>
        <v>เสี่ยง/มีปัญหา</v>
      </c>
      <c r="O59" s="9" t="str">
        <f>input3!AS59</f>
        <v>0</v>
      </c>
      <c r="P59" s="18" t="str">
        <f t="shared" si="32"/>
        <v>มีจุดแข็ง</v>
      </c>
      <c r="Q59" s="7">
        <f t="shared" si="33"/>
        <v>0</v>
      </c>
      <c r="R59" s="11" t="str">
        <f t="shared" si="34"/>
        <v>-</v>
      </c>
      <c r="S59" s="114" t="str">
        <f t="shared" si="35"/>
        <v>เสี่ยง/มีปัญหา</v>
      </c>
    </row>
    <row r="60" spans="1:19" ht="20.25">
      <c r="A60" s="113" t="s">
        <v>97</v>
      </c>
      <c r="B60" s="114">
        <f>input1!B60</f>
        <v>0</v>
      </c>
      <c r="C60" s="161">
        <f>input1!C60</f>
        <v>0</v>
      </c>
      <c r="D60" s="162">
        <f>input1!D60</f>
        <v>0</v>
      </c>
      <c r="E60" s="4">
        <f>input1!E60</f>
        <v>2</v>
      </c>
      <c r="F60" s="166" t="str">
        <f t="shared" si="27"/>
        <v>หญิง</v>
      </c>
      <c r="G60" s="12" t="str">
        <f>input3!AF60</f>
        <v>0</v>
      </c>
      <c r="H60" s="19" t="str">
        <f t="shared" si="28"/>
        <v>เสี่ยง/มีปัญหา</v>
      </c>
      <c r="I60" s="168" t="str">
        <f>input3!AI60</f>
        <v>0</v>
      </c>
      <c r="J60" s="19" t="str">
        <f t="shared" si="29"/>
        <v>เสี่ยง/มีปัญหา</v>
      </c>
      <c r="K60" s="9" t="str">
        <f>input3!AM60</f>
        <v>0</v>
      </c>
      <c r="L60" s="19" t="str">
        <f t="shared" si="30"/>
        <v>เสี่ยง/มีปัญหา</v>
      </c>
      <c r="M60" s="168" t="str">
        <f>input3!AQ60</f>
        <v>0</v>
      </c>
      <c r="N60" s="19" t="str">
        <f t="shared" si="31"/>
        <v>เสี่ยง/มีปัญหา</v>
      </c>
      <c r="O60" s="9" t="str">
        <f>input3!AS60</f>
        <v>0</v>
      </c>
      <c r="P60" s="18" t="str">
        <f t="shared" si="32"/>
        <v>มีจุดแข็ง</v>
      </c>
      <c r="Q60" s="7">
        <f t="shared" si="33"/>
        <v>0</v>
      </c>
      <c r="R60" s="11" t="str">
        <f t="shared" si="34"/>
        <v>-</v>
      </c>
      <c r="S60" s="114" t="str">
        <f t="shared" si="35"/>
        <v>เสี่ยง/มีปัญหา</v>
      </c>
    </row>
    <row r="61" spans="1:19" ht="20.25">
      <c r="A61" s="113" t="s">
        <v>98</v>
      </c>
      <c r="B61" s="114">
        <f>input1!B61</f>
        <v>0</v>
      </c>
      <c r="C61" s="161">
        <f>input1!C61</f>
        <v>0</v>
      </c>
      <c r="D61" s="162">
        <f>input1!D61</f>
        <v>0</v>
      </c>
      <c r="E61" s="4">
        <f>input1!E61</f>
        <v>2</v>
      </c>
      <c r="F61" s="166" t="str">
        <f t="shared" si="27"/>
        <v>หญิง</v>
      </c>
      <c r="G61" s="12" t="str">
        <f>input3!AF61</f>
        <v>0</v>
      </c>
      <c r="H61" s="19" t="str">
        <f t="shared" si="28"/>
        <v>เสี่ยง/มีปัญหา</v>
      </c>
      <c r="I61" s="168" t="str">
        <f>input3!AI61</f>
        <v>0</v>
      </c>
      <c r="J61" s="19" t="str">
        <f t="shared" si="29"/>
        <v>เสี่ยง/มีปัญหา</v>
      </c>
      <c r="K61" s="9" t="str">
        <f>input3!AM61</f>
        <v>0</v>
      </c>
      <c r="L61" s="19" t="str">
        <f t="shared" si="30"/>
        <v>เสี่ยง/มีปัญหา</v>
      </c>
      <c r="M61" s="168" t="str">
        <f>input3!AQ61</f>
        <v>0</v>
      </c>
      <c r="N61" s="19" t="str">
        <f t="shared" si="31"/>
        <v>เสี่ยง/มีปัญหา</v>
      </c>
      <c r="O61" s="9" t="str">
        <f>input3!AS61</f>
        <v>0</v>
      </c>
      <c r="P61" s="18" t="str">
        <f t="shared" si="32"/>
        <v>มีจุดแข็ง</v>
      </c>
      <c r="Q61" s="7">
        <f t="shared" si="33"/>
        <v>0</v>
      </c>
      <c r="R61" s="11" t="str">
        <f t="shared" si="34"/>
        <v>-</v>
      </c>
      <c r="S61" s="114" t="str">
        <f t="shared" si="35"/>
        <v>เสี่ยง/มีปัญหา</v>
      </c>
    </row>
    <row r="64" spans="3:14" ht="20.25">
      <c r="C64" s="38" t="s">
        <v>29</v>
      </c>
      <c r="D64" s="188"/>
      <c r="L64" s="38" t="s">
        <v>29</v>
      </c>
      <c r="M64" s="188"/>
      <c r="N64" s="188"/>
    </row>
    <row r="65" spans="4:13" ht="20.25">
      <c r="D65" s="29" t="s">
        <v>100</v>
      </c>
      <c r="L65" s="29" t="s">
        <v>99</v>
      </c>
      <c r="M65" s="29" t="s">
        <v>30</v>
      </c>
    </row>
  </sheetData>
  <sheetProtection/>
  <mergeCells count="3">
    <mergeCell ref="A1:F1"/>
    <mergeCell ref="H1:S1"/>
    <mergeCell ref="A2:F2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Cliniccomputer</cp:lastModifiedBy>
  <cp:lastPrinted>2014-07-02T14:27:26Z</cp:lastPrinted>
  <dcterms:created xsi:type="dcterms:W3CDTF">2007-09-01T10:36:03Z</dcterms:created>
  <dcterms:modified xsi:type="dcterms:W3CDTF">2020-08-18T04:59:15Z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